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papolyviou\Desktop\Sector's Issues\STATISTIKH\ETHSIES KATASTASEIS GIA ANOIKTH PYLH DEDOMENON\"/>
    </mc:Choice>
  </mc:AlternateContent>
  <xr:revisionPtr revIDLastSave="0" documentId="13_ncr:1_{8FEAB9F5-C1C9-4CE2-9908-C75980506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ΕΣΟΔΑ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Q25" i="1"/>
  <c r="Q6" i="1"/>
  <c r="P39" i="1"/>
  <c r="P25" i="1"/>
  <c r="P6" i="1"/>
  <c r="O39" i="1"/>
  <c r="O25" i="1"/>
  <c r="O6" i="1"/>
  <c r="O35" i="2"/>
  <c r="O22" i="2"/>
  <c r="O5" i="2"/>
  <c r="N6" i="1"/>
  <c r="N39" i="1"/>
  <c r="N25" i="1"/>
  <c r="N36" i="2"/>
  <c r="N38" i="2" s="1"/>
  <c r="N35" i="2"/>
  <c r="N22" i="2"/>
  <c r="N5" i="2"/>
  <c r="M39" i="1"/>
  <c r="M25" i="1"/>
  <c r="M6" i="1"/>
  <c r="Q40" i="1" l="1"/>
  <c r="Q42" i="1" s="1"/>
  <c r="P40" i="1"/>
  <c r="P42" i="1" s="1"/>
  <c r="O40" i="1"/>
  <c r="O42" i="1" s="1"/>
  <c r="M40" i="1"/>
  <c r="M42" i="1" s="1"/>
  <c r="O36" i="2"/>
  <c r="O38" i="2" s="1"/>
  <c r="N40" i="1"/>
  <c r="N42" i="1" s="1"/>
</calcChain>
</file>

<file path=xl/sharedStrings.xml><?xml version="1.0" encoding="utf-8"?>
<sst xmlns="http://schemas.openxmlformats.org/spreadsheetml/2006/main" count="148" uniqueCount="76">
  <si>
    <t>ΕΣΟΔΑ</t>
  </si>
  <si>
    <t>ΕΤΟΣ 2009</t>
  </si>
  <si>
    <t>ΕΤΟΣ 2010</t>
  </si>
  <si>
    <t>ΕΤΟΣ 2011</t>
  </si>
  <si>
    <t>ΕΤΟΣ 2012</t>
  </si>
  <si>
    <t>ΕΤΟΣ 2013</t>
  </si>
  <si>
    <t>ΕΤΟΣ 2014</t>
  </si>
  <si>
    <t>ΕΙΣΑΓΩΓΙΚΟΙ ΔΑΣΜΟΙ</t>
  </si>
  <si>
    <t xml:space="preserve">ΕΙΣΑΓ. ΔΑΣΜΟΙ ΤΜ. ΤΑΧΥΔΡΟΜΙΚΩΝ  ΥΠΗΡΕΣΙΩΝ </t>
  </si>
  <si>
    <t>ΕΙΣΑΓΩΓΙΚΟΙ ΔΑΣΜΟΙ ΚΥΡ. ΠΕΡΙΟΧΩΝ ΒΑΣΕΩΝ</t>
  </si>
  <si>
    <t xml:space="preserve">Α. ΣΥΝΟΛΟ ΕΙΣΑΓΩΓΙΚΩΝ ΔΑΣΜΩΝ </t>
  </si>
  <si>
    <t>ΦΟΡΟΙ ΚΑΤΑΝΑΛΩΣΗΣ</t>
  </si>
  <si>
    <t xml:space="preserve">ΠΕΤΡΕΛAIΟΕΙΔΗ </t>
  </si>
  <si>
    <t>ΚΑΠΝΟΣ</t>
  </si>
  <si>
    <t>ΟΙΝΟΠΝΕΥΜΑΤΩΔΗ</t>
  </si>
  <si>
    <t xml:space="preserve">ΖΥΘΟΣ </t>
  </si>
  <si>
    <t xml:space="preserve">ΣΚΑΦΗ ΑΝΑΨΥΧΗΣ &amp; ΜΗΧΑΝΕΣ ΤΟΥΣ </t>
  </si>
  <si>
    <t xml:space="preserve">ΠΟΥΡΑ ΚΑΙ ΠΟΥΡΑΚΙΑ </t>
  </si>
  <si>
    <t>ΕΙΔΗ ΕΝΔΥΣΗΣ ΑΠΟ ΓΟΥΝΟΔΕΡΜΑ</t>
  </si>
  <si>
    <t>ΕΙΔΗ ΑΠΟ ΚΡΥΣΤΑΛΛΑ</t>
  </si>
  <si>
    <t>ΑΛΛΑ ΕΙΔΗ</t>
  </si>
  <si>
    <t>ΟΧΗΜΑΤΑ</t>
  </si>
  <si>
    <t>ΟΧΗΜΑΤΑ ΓΙΑ ΜΕΤΑΦΟΡΑ 10 ΠΡΟΣΩΠΩΝ</t>
  </si>
  <si>
    <t>ΟΧΗΜΑΤΑ ΤΥΠΟΥ "ΤΖΙΠ"</t>
  </si>
  <si>
    <t>ΟΧΗΜΑΤΑ ΔΙΠΛΟΚΑΜΠΙΝΑ</t>
  </si>
  <si>
    <t>ΜΟΤΟΣΥΚΛΕΤΤΕΣ</t>
  </si>
  <si>
    <t>ΟΧΗΜΑΤΑ ΤΥΠΟΥ "VAN"</t>
  </si>
  <si>
    <t>ΠΡΟΣΘ. ΦΟΡΟΣ ΚΑΤΑΝΑΛ. ΣΤΑ ΟΧΗΜΑΤΑ</t>
  </si>
  <si>
    <t xml:space="preserve">Β. ΣΥΝΟΛΟ ΦΟΡΩΝ ΚΑΤΑΝΑΛΩΣΗΣ </t>
  </si>
  <si>
    <t xml:space="preserve">ΑΛΛΑ ΕΣΟΔΑ </t>
  </si>
  <si>
    <t xml:space="preserve">ΑΔΕΙΕΣ ΑΠΟΘΗΚΩΝ ΑΠΟΤΑΜΙΕΥΣΗΣ </t>
  </si>
  <si>
    <t xml:space="preserve">ΑΛΛΕΣ ΕΙΔΙΚΕΣ ΑΔΕΙΕΣ </t>
  </si>
  <si>
    <t xml:space="preserve">ΔΙΚΑΙΩΜΑΤΑ ΥΠΕΡΩΡΙΩΝ </t>
  </si>
  <si>
    <t xml:space="preserve">ΠΙΣΤΟΠΟΙΗΤΙΚΑ </t>
  </si>
  <si>
    <t xml:space="preserve">ΕΝΟΙΚΙΑ ΑΠΟΘΗΚΩΝ ΚΑΙ ΑΠΟΒΑΘΡΩΝ </t>
  </si>
  <si>
    <t xml:space="preserve">ΕΠΙΒ. ΠΑΝΩ ΣΕ ΚΑΘΥΣΤΕΡ. ΦΟΡΟΥΣ </t>
  </si>
  <si>
    <t xml:space="preserve">ΧΡΗΜ. ΠΟΙΝΕΣ ΕΞΩΔΙΚΕΣ ΡΥΘΜΙΣΕΙΣ </t>
  </si>
  <si>
    <t xml:space="preserve">ΑΛΛΑ ΔΙΚΑΙΩΜΑΤΑ, ΟΦΕΙΛΕΣ </t>
  </si>
  <si>
    <t xml:space="preserve">ΔΙΑΦΟΡΑ ΠΡΟΓΡΑΜΜΑΤΑ </t>
  </si>
  <si>
    <t xml:space="preserve">ΑΝΑΚΤΗΣΗ ΕΞΟΔΩΝ ΑΠΟ ΤΗΝ Ε.Ε. </t>
  </si>
  <si>
    <t xml:space="preserve">ΧΟΡHΓΙΑ ΑΠO ΙΔΙΩΤΕΣ </t>
  </si>
  <si>
    <t>ΑΛΛΟΙ ΤΟΚΟΙ</t>
  </si>
  <si>
    <t xml:space="preserve">Γ. ΣΥΝΟΛΟ ΑΛΛΩΝ ΕΣΟΔΩΝ </t>
  </si>
  <si>
    <t>Δ. ΣΥΝΟΛΟ ΕΣΟΔΩΝ ΤΜΗΜΑΤΟΣ ΤΕΛΩΝΕΙΩΝ ΕΚΤΟΣ Φ.Π.Α.(Α+Β+Γ)</t>
  </si>
  <si>
    <t>Ε. ΣΥΝΟΛΟ ΕΙΣΑΓΩΓΙΚΟΥ ΦΠΑ</t>
  </si>
  <si>
    <t>ΣΤ. ΣΥΝΟΛΟ ΕΣΟΔΩΝ ΠΟΥ ΕΙΣΠΡΑΞΕ ΤΟ ΤΜΗΜΑ ΤΕΛΩΝΕΙΩΝ ΜΕ ΕΙΣΑΓΩΓΙΚΟ ΦΠΑ</t>
  </si>
  <si>
    <t>ΕΤΟΣ 2015</t>
  </si>
  <si>
    <t>ΕΤΟΣ 2016</t>
  </si>
  <si>
    <t>ΣΥΝΟΛΟ Α+Β+Γ</t>
  </si>
  <si>
    <t>ΣΥΝΟΛΟ ΕΙΣΑΓΩΓΙΚΟΥ ΦΠΑ</t>
  </si>
  <si>
    <t>ΣΥΝΟΛΟ ΕΣΟΔΩΝ ΠΟΥ ΕΙΣΠΡΑΞΕ ΤΟ ΤΜΗΜΑ ΤΕΛΩΝΕΙΩΝ ΜΕ ΕΙΣΑΓΩΓΙΚΟ ΦΠΑ</t>
  </si>
  <si>
    <t>ΕΤΟΣ 2017</t>
  </si>
  <si>
    <t>ΕΤΟΣ 2018</t>
  </si>
  <si>
    <t>ΕΤΟΣ 2019</t>
  </si>
  <si>
    <t>2,945,063,45</t>
  </si>
  <si>
    <t>REVENUE</t>
  </si>
  <si>
    <t>CATEGORY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</si>
  <si>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</si>
  <si>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</si>
  <si>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</si>
  <si>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</si>
  <si>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</si>
  <si>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</si>
  <si>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</si>
  <si>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</si>
  <si>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YEAR 2017</t>
  </si>
  <si>
    <t>YEAR 2018</t>
  </si>
  <si>
    <t>YEAR 2019</t>
  </si>
  <si>
    <t>ΕΤΟΣ 2020</t>
  </si>
  <si>
    <t>YEAR 2020</t>
  </si>
  <si>
    <t>ΕΤΟΣ 2021</t>
  </si>
  <si>
    <t>YEAR 2021</t>
  </si>
  <si>
    <t>ΚΡΑΣΙΑ ΑΦΡΩΔΗ</t>
  </si>
  <si>
    <t>ΕΤΟΣ 2022</t>
  </si>
  <si>
    <t>ΕΤΟΣ 2023</t>
  </si>
  <si>
    <t>ΕΤΟΣ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</si>
</sst>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1"/>
      <scheme val="minor"/>
    </font>
    <font>
      <sz val="12"/>
      <color theme="1"/>
      <name val="Times New Roman"/>
      <family val="1"/>
      <charset val="161"/>
    </font>
    <font>
      <b/>
      <sz val="7"/>
      <color rgb="FF1F497D"/>
      <name val="Verdana"/>
      <family val="2"/>
      <charset val="161"/>
    </font>
    <font>
      <sz val="12"/>
      <color rgb="FF1F497D"/>
      <name val="Verdana"/>
      <family val="2"/>
      <charset val="161"/>
    </font>
    <font>
      <sz val="7"/>
      <color rgb="FF1F497D"/>
      <name val="Verdan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7"/>
      <color rgb="FF244061"/>
      <name val="Verdana"/>
      <family val="2"/>
      <charset val="161"/>
    </font>
    <font>
      <sz val="11"/>
      <color theme="1"/>
      <name val="Verdana"/>
      <family val="2"/>
      <charset val="161"/>
    </font>
    <font>
      <sz val="7"/>
      <color theme="4" tint="-0.249977111117893"/>
      <name val="Verdana"/>
      <family val="2"/>
      <charset val="161"/>
    </font>
    <font>
      <sz val="7"/>
      <color theme="1"/>
      <name val="Calibri"/>
      <family val="2"/>
      <charset val="161"/>
    </font>
    <font>
      <b/>
      <sz val="7"/>
      <color theme="1"/>
      <name val="Calibri"/>
      <family val="2"/>
      <charset val="161"/>
    </font>
    <font>
      <sz val="1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wrapText="1"/>
    </xf>
    <xf numFmtId="2" fontId="0" fillId="0" borderId="0" xfId="0" applyNumberFormat="1"/>
    <xf numFmtId="0" fontId="5" fillId="0" borderId="0" xfId="0" applyFont="1" applyAlignment="1">
      <alignment horizontal="center"/>
    </xf>
    <xf numFmtId="4" fontId="2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6" fillId="0" borderId="2" xfId="0" applyFont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top" wrapText="1" indent="2"/>
    </xf>
    <xf numFmtId="4" fontId="2" fillId="4" borderId="1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top" wrapText="1"/>
    </xf>
    <xf numFmtId="0" fontId="8" fillId="5" borderId="0" xfId="0" applyFont="1" applyFill="1"/>
    <xf numFmtId="0" fontId="10" fillId="5" borderId="0" xfId="0" applyFont="1" applyFill="1" applyAlignment="1">
      <alignment horizontal="right" wrapText="1"/>
    </xf>
    <xf numFmtId="0" fontId="2" fillId="3" borderId="1" xfId="0" applyFont="1" applyFill="1" applyBorder="1" applyAlignment="1">
      <alignment horizontal="left" wrapText="1"/>
    </xf>
    <xf numFmtId="4" fontId="11" fillId="0" borderId="0" xfId="0" applyNumberFormat="1" applyFont="1" applyAlignment="1">
      <alignment horizontal="right" vertical="center"/>
    </xf>
    <xf numFmtId="4" fontId="11" fillId="3" borderId="0" xfId="0" applyNumberFormat="1" applyFont="1" applyFill="1" applyAlignment="1">
      <alignment horizontal="right" vertical="center"/>
    </xf>
    <xf numFmtId="4" fontId="0" fillId="0" borderId="0" xfId="0" applyNumberFormat="1"/>
    <xf numFmtId="0" fontId="2" fillId="2" borderId="6" xfId="0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right" vertical="top" wrapText="1" indent="2"/>
    </xf>
    <xf numFmtId="4" fontId="2" fillId="4" borderId="6" xfId="0" applyNumberFormat="1" applyFont="1" applyFill="1" applyBorder="1" applyAlignment="1">
      <alignment horizontal="right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topLeftCell="I1" zoomScale="145" zoomScaleNormal="145" zoomScaleSheetLayoutView="85" workbookViewId="0">
      <selection activeCell="R42" sqref="R42"/>
    </sheetView>
  </sheetViews>
  <sheetFormatPr defaultRowHeight="15" x14ac:dyDescent="0.25"/>
  <cols>
    <col min="1" max="1" width="31.5703125" customWidth="1"/>
    <col min="2" max="2" width="14.140625" customWidth="1"/>
    <col min="3" max="4" width="16.28515625" customWidth="1"/>
    <col min="5" max="5" width="16.7109375" customWidth="1"/>
    <col min="6" max="7" width="15.42578125" customWidth="1"/>
    <col min="8" max="8" width="16.42578125" customWidth="1"/>
    <col min="9" max="9" width="16.28515625" customWidth="1"/>
    <col min="10" max="10" width="15.42578125" style="48" customWidth="1"/>
    <col min="11" max="12" width="16.85546875" style="56" customWidth="1"/>
    <col min="13" max="13" width="16.5703125" customWidth="1"/>
    <col min="14" max="14" width="20.42578125" customWidth="1"/>
    <col min="15" max="15" width="18.42578125" customWidth="1"/>
    <col min="16" max="17" width="16.7109375" customWidth="1"/>
  </cols>
  <sheetData>
    <row r="1" spans="1:17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 t="s">
        <v>5</v>
      </c>
      <c r="G1" s="26" t="s">
        <v>6</v>
      </c>
      <c r="H1" s="26" t="s">
        <v>46</v>
      </c>
      <c r="I1" s="39" t="s">
        <v>47</v>
      </c>
      <c r="J1" s="39" t="s">
        <v>51</v>
      </c>
      <c r="K1" s="49" t="s">
        <v>52</v>
      </c>
      <c r="L1" s="49" t="s">
        <v>53</v>
      </c>
      <c r="M1" s="49" t="s">
        <v>68</v>
      </c>
      <c r="N1" s="49" t="s">
        <v>70</v>
      </c>
      <c r="O1" s="62" t="s">
        <v>73</v>
      </c>
      <c r="P1" s="62" t="s">
        <v>74</v>
      </c>
      <c r="Q1" s="62" t="s">
        <v>75</v>
      </c>
    </row>
    <row r="2" spans="1:17" ht="15.75" x14ac:dyDescent="0.25">
      <c r="A2" s="24" t="s">
        <v>7</v>
      </c>
      <c r="B2" s="6"/>
      <c r="C2" s="6"/>
      <c r="D2" s="6"/>
      <c r="E2" s="6"/>
      <c r="F2" s="7"/>
      <c r="G2" s="7"/>
      <c r="H2" s="7"/>
      <c r="I2" s="7"/>
      <c r="J2" s="51"/>
      <c r="K2" s="50"/>
      <c r="L2" s="50"/>
      <c r="M2" s="50"/>
      <c r="N2" s="50"/>
      <c r="O2" s="50"/>
      <c r="P2" s="67"/>
      <c r="Q2" s="67"/>
    </row>
    <row r="3" spans="1:17" x14ac:dyDescent="0.25">
      <c r="A3" s="27" t="s">
        <v>7</v>
      </c>
      <c r="B3" s="28">
        <v>39717758.060000002</v>
      </c>
      <c r="C3" s="28">
        <v>36349788.119999997</v>
      </c>
      <c r="D3" s="28">
        <v>31804645.239999998</v>
      </c>
      <c r="E3" s="28">
        <v>25812035.98</v>
      </c>
      <c r="F3" s="29">
        <v>20467236.210000001</v>
      </c>
      <c r="G3" s="29">
        <v>23671840.199999999</v>
      </c>
      <c r="H3" s="29">
        <v>25209595.91</v>
      </c>
      <c r="I3" s="40">
        <v>26448174.629999999</v>
      </c>
      <c r="J3" s="40">
        <v>27213961.91</v>
      </c>
      <c r="K3" s="10">
        <v>29469380.399999999</v>
      </c>
      <c r="L3" s="10">
        <v>31409528.66</v>
      </c>
      <c r="M3" s="10">
        <v>31140197.050000001</v>
      </c>
      <c r="N3" s="10">
        <v>42160231.299999997</v>
      </c>
      <c r="O3" s="41">
        <v>52635778.270000003</v>
      </c>
      <c r="P3" s="10">
        <v>62957646.890000001</v>
      </c>
      <c r="Q3" s="10">
        <v>59182459.259999998</v>
      </c>
    </row>
    <row r="4" spans="1:17" ht="21.75" x14ac:dyDescent="0.25">
      <c r="A4" s="4" t="s">
        <v>8</v>
      </c>
      <c r="B4" s="9">
        <v>111544.96000000001</v>
      </c>
      <c r="C4" s="9">
        <v>105261.1</v>
      </c>
      <c r="D4" s="9">
        <v>116206.09</v>
      </c>
      <c r="E4" s="9">
        <v>118021.63</v>
      </c>
      <c r="F4" s="10">
        <v>100037.1</v>
      </c>
      <c r="G4" s="10">
        <v>92321.08</v>
      </c>
      <c r="H4" s="10">
        <v>81066.89</v>
      </c>
      <c r="I4" s="41">
        <v>63172.85</v>
      </c>
      <c r="J4" s="41">
        <v>63097.42</v>
      </c>
      <c r="K4" s="10">
        <v>62046.84</v>
      </c>
      <c r="L4" s="10">
        <v>72646.649999999994</v>
      </c>
      <c r="M4" s="10">
        <v>47039.76</v>
      </c>
      <c r="N4" s="10">
        <v>92259.93</v>
      </c>
      <c r="O4" s="41">
        <v>106261.83</v>
      </c>
      <c r="P4" s="10">
        <v>119465.43</v>
      </c>
      <c r="Q4" s="10">
        <v>128864.6</v>
      </c>
    </row>
    <row r="5" spans="1:17" ht="21.75" x14ac:dyDescent="0.25">
      <c r="A5" s="4" t="s">
        <v>9</v>
      </c>
      <c r="B5" s="9">
        <v>100.81</v>
      </c>
      <c r="C5" s="9">
        <v>7805.88</v>
      </c>
      <c r="D5" s="9">
        <v>1607.18</v>
      </c>
      <c r="E5" s="9">
        <v>63</v>
      </c>
      <c r="F5" s="10">
        <v>0</v>
      </c>
      <c r="G5" s="10">
        <v>1458.6</v>
      </c>
      <c r="H5" s="10">
        <v>12675.78</v>
      </c>
      <c r="I5" s="41">
        <v>22.41</v>
      </c>
      <c r="J5" s="41">
        <v>44683.3</v>
      </c>
      <c r="K5" s="10">
        <v>4765.8900000000003</v>
      </c>
      <c r="L5" s="10">
        <v>4172.55</v>
      </c>
      <c r="M5" s="10">
        <v>5433.26</v>
      </c>
      <c r="N5" s="10">
        <v>3497.5</v>
      </c>
      <c r="O5" s="41">
        <v>4973.47</v>
      </c>
      <c r="P5" s="10">
        <v>3020.9</v>
      </c>
      <c r="Q5" s="10">
        <v>9284.6</v>
      </c>
    </row>
    <row r="6" spans="1:17" x14ac:dyDescent="0.25">
      <c r="A6" s="19" t="s">
        <v>10</v>
      </c>
      <c r="B6" s="20">
        <v>39829403.829999998</v>
      </c>
      <c r="C6" s="20">
        <v>36462855.100000001</v>
      </c>
      <c r="D6" s="20">
        <v>31922458.510000002</v>
      </c>
      <c r="E6" s="20">
        <v>25930120.609999999</v>
      </c>
      <c r="F6" s="30">
        <v>20567273.309999999</v>
      </c>
      <c r="G6" s="30">
        <v>23765619.879999999</v>
      </c>
      <c r="H6" s="30">
        <v>25303338.579999998</v>
      </c>
      <c r="I6" s="42">
        <v>26511369.890000001</v>
      </c>
      <c r="J6" s="45">
        <v>27321742.629999999</v>
      </c>
      <c r="K6" s="52">
        <v>29536193.129999999</v>
      </c>
      <c r="L6" s="52">
        <v>31486347.859999999</v>
      </c>
      <c r="M6" s="52">
        <f>SUM(M3:M5)</f>
        <v>31192670.070000004</v>
      </c>
      <c r="N6" s="52">
        <f>SUM(N3:N5)</f>
        <v>42255988.729999997</v>
      </c>
      <c r="O6" s="63">
        <f>SUM(O3:O5)</f>
        <v>52747013.57</v>
      </c>
      <c r="P6" s="52">
        <f>SUM(P3:P5)</f>
        <v>63080133.219999999</v>
      </c>
      <c r="Q6" s="52">
        <f>SUM(Q3:Q5)</f>
        <v>59320608.460000001</v>
      </c>
    </row>
    <row r="7" spans="1:17" ht="15.75" x14ac:dyDescent="0.25">
      <c r="A7" s="24" t="s">
        <v>11</v>
      </c>
      <c r="B7" s="34"/>
      <c r="C7" s="34"/>
      <c r="D7" s="35"/>
      <c r="E7" s="35"/>
      <c r="F7" s="36"/>
      <c r="G7" s="37"/>
      <c r="H7" s="36"/>
      <c r="I7" s="36"/>
      <c r="J7" s="55"/>
      <c r="K7" s="58"/>
      <c r="L7" s="58"/>
      <c r="M7" s="58"/>
      <c r="N7" s="58"/>
      <c r="O7" s="64"/>
      <c r="P7" s="58"/>
      <c r="Q7" s="58"/>
    </row>
    <row r="8" spans="1:17" x14ac:dyDescent="0.25">
      <c r="A8" s="21" t="s">
        <v>12</v>
      </c>
      <c r="B8" s="22">
        <v>263383965.5</v>
      </c>
      <c r="C8" s="22">
        <v>308059745.72000003</v>
      </c>
      <c r="D8" s="22">
        <v>337206678.39999998</v>
      </c>
      <c r="E8" s="22">
        <v>317157288.72000003</v>
      </c>
      <c r="F8" s="23">
        <v>340058210.33999997</v>
      </c>
      <c r="G8" s="23">
        <v>368297249.30000001</v>
      </c>
      <c r="H8" s="23">
        <v>378966157.33999997</v>
      </c>
      <c r="I8" s="43">
        <v>396187134.82999998</v>
      </c>
      <c r="J8" s="44">
        <v>409479955.81999999</v>
      </c>
      <c r="K8" s="10">
        <v>406925248.75</v>
      </c>
      <c r="L8" s="10">
        <v>364700108.75</v>
      </c>
      <c r="M8" s="10">
        <v>328023488.31</v>
      </c>
      <c r="N8" s="10">
        <v>351775880.97000003</v>
      </c>
      <c r="O8" s="41">
        <v>297967125.75</v>
      </c>
      <c r="P8" s="10">
        <v>321960829.52999997</v>
      </c>
      <c r="Q8" s="10">
        <v>356670371.50999999</v>
      </c>
    </row>
    <row r="9" spans="1:17" x14ac:dyDescent="0.25">
      <c r="A9" s="3" t="s">
        <v>13</v>
      </c>
      <c r="B9" s="12">
        <v>193203960.52000001</v>
      </c>
      <c r="C9" s="12">
        <v>196948727.16999999</v>
      </c>
      <c r="D9" s="12">
        <v>218642203.18000001</v>
      </c>
      <c r="E9" s="12">
        <v>213029403.66999999</v>
      </c>
      <c r="F9" s="13">
        <v>198520263.13</v>
      </c>
      <c r="G9" s="13">
        <v>195840251.99000001</v>
      </c>
      <c r="H9" s="13">
        <v>189536785.59</v>
      </c>
      <c r="I9" s="44">
        <v>186563100.30000001</v>
      </c>
      <c r="J9" s="44">
        <v>187896075.87</v>
      </c>
      <c r="K9" s="10">
        <v>185161379.09</v>
      </c>
      <c r="L9" s="10">
        <v>174910077.34</v>
      </c>
      <c r="M9" s="10">
        <v>154670943.05000001</v>
      </c>
      <c r="N9" s="10">
        <v>146727857.16999999</v>
      </c>
      <c r="O9" s="41">
        <v>139568493.97999999</v>
      </c>
      <c r="P9" s="10">
        <v>138942529.22</v>
      </c>
      <c r="Q9" s="10">
        <v>140130448.91</v>
      </c>
    </row>
    <row r="10" spans="1:17" x14ac:dyDescent="0.25">
      <c r="A10" s="4" t="s">
        <v>14</v>
      </c>
      <c r="B10" s="12">
        <v>16769727.699999999</v>
      </c>
      <c r="C10" s="12">
        <v>17474104.649999999</v>
      </c>
      <c r="D10" s="12">
        <v>15292210.449999999</v>
      </c>
      <c r="E10" s="12">
        <v>16675168.57</v>
      </c>
      <c r="F10" s="13">
        <v>19023519.420000002</v>
      </c>
      <c r="G10" s="13">
        <v>21126109.920000002</v>
      </c>
      <c r="H10" s="13">
        <v>21863321.84</v>
      </c>
      <c r="I10" s="44">
        <v>22821332.32</v>
      </c>
      <c r="J10" s="44">
        <v>23839199.960000001</v>
      </c>
      <c r="K10" s="10">
        <v>23240649.489999998</v>
      </c>
      <c r="L10" s="10">
        <v>24318443.530000001</v>
      </c>
      <c r="M10" s="10">
        <v>16384861.369999999</v>
      </c>
      <c r="N10" s="10">
        <v>18217295.559999999</v>
      </c>
      <c r="O10" s="41">
        <v>25059020.25</v>
      </c>
      <c r="P10" s="10">
        <v>24671904.190000001</v>
      </c>
      <c r="Q10" s="10">
        <v>22000401.260000002</v>
      </c>
    </row>
    <row r="11" spans="1:17" x14ac:dyDescent="0.25">
      <c r="A11" s="4" t="s">
        <v>15</v>
      </c>
      <c r="B11" s="9">
        <v>10535692.300000001</v>
      </c>
      <c r="C11" s="9">
        <v>11092984.449999999</v>
      </c>
      <c r="D11" s="9">
        <v>10894457.1</v>
      </c>
      <c r="E11" s="9">
        <v>10732446.66</v>
      </c>
      <c r="F11" s="10">
        <v>12767934.68</v>
      </c>
      <c r="G11" s="10">
        <v>12229191.380000001</v>
      </c>
      <c r="H11" s="10">
        <v>12349364.890000001</v>
      </c>
      <c r="I11" s="41">
        <v>13296277.24</v>
      </c>
      <c r="J11" s="44">
        <v>13979003.92</v>
      </c>
      <c r="K11" s="10">
        <v>14633389.699999999</v>
      </c>
      <c r="L11" s="10">
        <v>14331496.390000001</v>
      </c>
      <c r="M11" s="10">
        <v>11344955.93</v>
      </c>
      <c r="N11" s="10">
        <v>12662391.01</v>
      </c>
      <c r="O11" s="41">
        <v>14005726.550000001</v>
      </c>
      <c r="P11" s="10">
        <v>14605909.369999999</v>
      </c>
      <c r="Q11" s="10">
        <v>14875546.300000001</v>
      </c>
    </row>
    <row r="12" spans="1:17" x14ac:dyDescent="0.25">
      <c r="A12" s="4" t="s">
        <v>16</v>
      </c>
      <c r="B12" s="9">
        <v>0</v>
      </c>
      <c r="C12" s="9">
        <v>77.66</v>
      </c>
      <c r="D12" s="9">
        <v>0</v>
      </c>
      <c r="E12" s="9">
        <v>0</v>
      </c>
      <c r="F12" s="10">
        <v>0</v>
      </c>
      <c r="G12" s="10">
        <v>0</v>
      </c>
      <c r="H12" s="10">
        <v>0</v>
      </c>
      <c r="I12" s="41">
        <v>0</v>
      </c>
      <c r="J12" s="44">
        <v>0</v>
      </c>
      <c r="K12" s="13">
        <v>0</v>
      </c>
      <c r="L12" s="13">
        <v>0</v>
      </c>
      <c r="M12" s="13">
        <v>0</v>
      </c>
      <c r="N12" s="13">
        <v>0</v>
      </c>
      <c r="O12" s="44">
        <v>0</v>
      </c>
      <c r="P12" s="13">
        <v>0</v>
      </c>
      <c r="Q12" s="13">
        <v>0</v>
      </c>
    </row>
    <row r="13" spans="1:17" x14ac:dyDescent="0.25">
      <c r="A13" s="4" t="s">
        <v>17</v>
      </c>
      <c r="B13" s="9">
        <v>2513363.14</v>
      </c>
      <c r="C13" s="9">
        <v>2377981.6800000002</v>
      </c>
      <c r="D13" s="9">
        <v>2556983.79</v>
      </c>
      <c r="E13" s="9">
        <v>2577799.02</v>
      </c>
      <c r="F13" s="10">
        <v>2132606.96</v>
      </c>
      <c r="G13" s="10">
        <v>2278208.63</v>
      </c>
      <c r="H13" s="10">
        <v>2273386.27</v>
      </c>
      <c r="I13" s="41">
        <v>2351617.21</v>
      </c>
      <c r="J13" s="44">
        <v>2753337.22</v>
      </c>
      <c r="K13" s="10">
        <v>2899925.08</v>
      </c>
      <c r="L13" s="10" t="s">
        <v>54</v>
      </c>
      <c r="M13" s="10">
        <v>2974723.72</v>
      </c>
      <c r="N13" s="10">
        <v>3466857.57</v>
      </c>
      <c r="O13" s="41">
        <v>3516330.12</v>
      </c>
      <c r="P13" s="10">
        <v>3811208.03</v>
      </c>
      <c r="Q13" s="10">
        <v>3779266.15</v>
      </c>
    </row>
    <row r="14" spans="1:17" x14ac:dyDescent="0.25">
      <c r="A14" s="4" t="s">
        <v>72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41">
        <v>9.56</v>
      </c>
      <c r="P14" s="10">
        <v>0</v>
      </c>
      <c r="Q14" s="10">
        <v>0</v>
      </c>
    </row>
    <row r="15" spans="1:17" x14ac:dyDescent="0.25">
      <c r="A15" s="4" t="s">
        <v>18</v>
      </c>
      <c r="B15" s="9">
        <v>175.99</v>
      </c>
      <c r="C15" s="9">
        <v>269.95</v>
      </c>
      <c r="D15" s="9">
        <v>0</v>
      </c>
      <c r="E15" s="9">
        <v>0</v>
      </c>
      <c r="F15" s="10">
        <v>0</v>
      </c>
      <c r="G15" s="10">
        <v>0</v>
      </c>
      <c r="H15" s="10">
        <v>0</v>
      </c>
      <c r="I15" s="41">
        <v>0</v>
      </c>
      <c r="J15" s="44">
        <v>1771.82</v>
      </c>
      <c r="K15" s="13">
        <v>0</v>
      </c>
      <c r="L15" s="13">
        <v>0</v>
      </c>
      <c r="M15" s="13">
        <v>0</v>
      </c>
      <c r="N15" s="13">
        <v>0</v>
      </c>
      <c r="O15" s="44">
        <v>0</v>
      </c>
      <c r="P15" s="13">
        <v>0</v>
      </c>
      <c r="Q15" s="13">
        <v>0</v>
      </c>
    </row>
    <row r="16" spans="1:17" x14ac:dyDescent="0.25">
      <c r="A16" s="4" t="s">
        <v>19</v>
      </c>
      <c r="B16" s="9">
        <v>167568.57999999999</v>
      </c>
      <c r="C16" s="9">
        <v>144380</v>
      </c>
      <c r="D16" s="9">
        <v>142934.6</v>
      </c>
      <c r="E16" s="9">
        <v>79805.600000000006</v>
      </c>
      <c r="F16" s="10">
        <v>52350.69</v>
      </c>
      <c r="G16" s="10">
        <v>57229.599999999999</v>
      </c>
      <c r="H16" s="10">
        <v>46925.2</v>
      </c>
      <c r="I16" s="41">
        <v>45085.8</v>
      </c>
      <c r="J16" s="44">
        <v>42926.6</v>
      </c>
      <c r="K16" s="10">
        <v>34184.800000000003</v>
      </c>
      <c r="L16" s="10">
        <v>33675.199999999997</v>
      </c>
      <c r="M16" s="10">
        <v>22287.599999999999</v>
      </c>
      <c r="N16" s="10">
        <v>34745.07</v>
      </c>
      <c r="O16" s="41">
        <v>145373.70000000001</v>
      </c>
      <c r="P16" s="10">
        <v>167243.20000000001</v>
      </c>
      <c r="Q16" s="10">
        <v>142772.82999999999</v>
      </c>
    </row>
    <row r="17" spans="1:17" x14ac:dyDescent="0.25">
      <c r="A17" s="4" t="s">
        <v>20</v>
      </c>
      <c r="B17" s="9">
        <v>245827.73</v>
      </c>
      <c r="C17" s="9">
        <v>281944.52</v>
      </c>
      <c r="D17" s="9">
        <v>475679.69</v>
      </c>
      <c r="E17" s="9">
        <v>206532.18</v>
      </c>
      <c r="F17" s="10">
        <v>179539.28</v>
      </c>
      <c r="G17" s="10">
        <v>293303.59000000003</v>
      </c>
      <c r="H17" s="10">
        <v>269763.26</v>
      </c>
      <c r="I17" s="41">
        <v>25087669</v>
      </c>
      <c r="J17" s="44">
        <v>269365.06</v>
      </c>
      <c r="K17" s="10">
        <v>260276.09</v>
      </c>
      <c r="L17" s="10">
        <v>364392.59</v>
      </c>
      <c r="M17" s="10">
        <v>434352.01</v>
      </c>
      <c r="N17" s="10">
        <v>918769.18</v>
      </c>
      <c r="O17" s="41">
        <v>1383746.33</v>
      </c>
      <c r="P17" s="10">
        <v>2283870.1800000002</v>
      </c>
      <c r="Q17" s="10">
        <v>2732180.07</v>
      </c>
    </row>
    <row r="18" spans="1:17" x14ac:dyDescent="0.25">
      <c r="A18" s="4" t="s">
        <v>21</v>
      </c>
      <c r="B18" s="9">
        <v>50473347.700000003</v>
      </c>
      <c r="C18" s="22">
        <v>60369343.810000002</v>
      </c>
      <c r="D18" s="9">
        <v>44423054.890000001</v>
      </c>
      <c r="E18" s="9">
        <v>27114250.879999999</v>
      </c>
      <c r="F18" s="10">
        <v>14027527.49</v>
      </c>
      <c r="G18" s="10">
        <v>8417177.1300000008</v>
      </c>
      <c r="H18" s="10">
        <v>7257871.21</v>
      </c>
      <c r="I18" s="41">
        <v>857655441</v>
      </c>
      <c r="J18" s="44">
        <v>11840641.710000001</v>
      </c>
      <c r="K18" s="10">
        <v>12126393.939999999</v>
      </c>
      <c r="L18" s="10">
        <v>2144185.2999999998</v>
      </c>
      <c r="M18" s="10">
        <v>53278.57</v>
      </c>
      <c r="N18" s="10">
        <v>17187.330000000002</v>
      </c>
      <c r="O18" s="41">
        <v>14605.23</v>
      </c>
      <c r="P18" s="10">
        <v>31214.36</v>
      </c>
      <c r="Q18" s="10">
        <v>3203.93</v>
      </c>
    </row>
    <row r="19" spans="1:17" ht="21.75" x14ac:dyDescent="0.25">
      <c r="A19" s="4" t="s">
        <v>22</v>
      </c>
      <c r="B19" s="9">
        <v>231</v>
      </c>
      <c r="C19" s="9">
        <v>8475.41</v>
      </c>
      <c r="D19" s="9">
        <v>2028.16</v>
      </c>
      <c r="E19" s="9">
        <v>0</v>
      </c>
      <c r="F19" s="10">
        <v>3599.11</v>
      </c>
      <c r="G19" s="10">
        <v>0</v>
      </c>
      <c r="H19" s="10">
        <v>0</v>
      </c>
      <c r="I19" s="41">
        <v>0</v>
      </c>
      <c r="J19" s="44">
        <v>0</v>
      </c>
      <c r="K19" s="13">
        <v>0</v>
      </c>
      <c r="L19" s="10">
        <v>27.56</v>
      </c>
      <c r="M19" s="10">
        <v>0</v>
      </c>
      <c r="N19" s="10">
        <v>0</v>
      </c>
      <c r="O19" s="41">
        <v>0</v>
      </c>
      <c r="P19" s="10">
        <v>449.95</v>
      </c>
      <c r="Q19" s="10">
        <v>0</v>
      </c>
    </row>
    <row r="20" spans="1:17" x14ac:dyDescent="0.25">
      <c r="A20" s="4" t="s">
        <v>23</v>
      </c>
      <c r="B20" s="9">
        <v>33990849.420000002</v>
      </c>
      <c r="C20" s="9">
        <v>265238.89</v>
      </c>
      <c r="D20" s="9">
        <v>202228.8</v>
      </c>
      <c r="E20" s="9">
        <v>147388.81</v>
      </c>
      <c r="F20" s="10">
        <v>53772.73</v>
      </c>
      <c r="G20" s="10">
        <v>31602.32</v>
      </c>
      <c r="H20" s="10">
        <v>80622.740000000005</v>
      </c>
      <c r="I20" s="41">
        <v>28799.75</v>
      </c>
      <c r="J20" s="44">
        <v>19119.13</v>
      </c>
      <c r="K20" s="10">
        <v>32610.639999999999</v>
      </c>
      <c r="L20" s="10">
        <v>42.36</v>
      </c>
      <c r="M20" s="10">
        <v>128.13999999999999</v>
      </c>
      <c r="N20" s="10">
        <v>0</v>
      </c>
      <c r="O20" s="41">
        <v>0</v>
      </c>
      <c r="P20" s="10">
        <v>0</v>
      </c>
      <c r="Q20" s="10">
        <v>0</v>
      </c>
    </row>
    <row r="21" spans="1:17" x14ac:dyDescent="0.25">
      <c r="A21" s="5" t="s">
        <v>24</v>
      </c>
      <c r="B21" s="9">
        <v>1331763.02</v>
      </c>
      <c r="C21" s="9">
        <v>1146932.22</v>
      </c>
      <c r="D21" s="9">
        <v>548705.77</v>
      </c>
      <c r="E21" s="9">
        <v>141246.59</v>
      </c>
      <c r="F21" s="10">
        <v>73304.100000000006</v>
      </c>
      <c r="G21" s="10">
        <v>55394.95</v>
      </c>
      <c r="H21" s="10">
        <v>53640.12</v>
      </c>
      <c r="I21" s="41">
        <v>106599.15</v>
      </c>
      <c r="J21" s="44">
        <v>162325.64000000001</v>
      </c>
      <c r="K21" s="10">
        <v>110890.92</v>
      </c>
      <c r="L21" s="10">
        <v>25579.11</v>
      </c>
      <c r="M21" s="10">
        <v>0</v>
      </c>
      <c r="N21" s="10">
        <v>0</v>
      </c>
      <c r="O21" s="41">
        <v>0</v>
      </c>
      <c r="P21" s="10">
        <v>0</v>
      </c>
      <c r="Q21" s="10">
        <v>0</v>
      </c>
    </row>
    <row r="22" spans="1:17" x14ac:dyDescent="0.25">
      <c r="A22" s="5" t="s">
        <v>25</v>
      </c>
      <c r="B22" s="9">
        <v>1074134.42</v>
      </c>
      <c r="C22" s="9">
        <v>656670.31999999995</v>
      </c>
      <c r="D22" s="9">
        <v>575687.36</v>
      </c>
      <c r="E22" s="9">
        <v>312564.46000000002</v>
      </c>
      <c r="F22" s="10">
        <v>181762.37</v>
      </c>
      <c r="G22" s="10">
        <v>257639.88</v>
      </c>
      <c r="H22" s="10">
        <v>274190.75</v>
      </c>
      <c r="I22" s="41">
        <v>417831.22</v>
      </c>
      <c r="J22" s="44">
        <v>537420.19999999995</v>
      </c>
      <c r="K22" s="10">
        <v>546653.31000000006</v>
      </c>
      <c r="L22" s="10">
        <v>51755.71</v>
      </c>
      <c r="M22" s="10">
        <v>938.62</v>
      </c>
      <c r="N22" s="10">
        <v>23146.91</v>
      </c>
      <c r="O22" s="41">
        <v>0</v>
      </c>
      <c r="P22" s="10">
        <v>0</v>
      </c>
      <c r="Q22" s="10">
        <v>0</v>
      </c>
    </row>
    <row r="23" spans="1:17" x14ac:dyDescent="0.25">
      <c r="A23" s="4" t="s">
        <v>26</v>
      </c>
      <c r="B23" s="9">
        <v>171868.35</v>
      </c>
      <c r="C23" s="9">
        <v>209625.91</v>
      </c>
      <c r="D23" s="9">
        <v>96496.61</v>
      </c>
      <c r="E23" s="9">
        <v>96556.26</v>
      </c>
      <c r="F23" s="10">
        <v>13098.42</v>
      </c>
      <c r="G23" s="10">
        <v>0</v>
      </c>
      <c r="H23" s="10">
        <v>103.44</v>
      </c>
      <c r="I23" s="41">
        <v>0</v>
      </c>
      <c r="J23" s="44">
        <v>92.5</v>
      </c>
      <c r="K23" s="10">
        <v>46.5</v>
      </c>
      <c r="L23" s="13">
        <v>0</v>
      </c>
      <c r="M23" s="13">
        <v>0</v>
      </c>
      <c r="N23" s="13">
        <v>0</v>
      </c>
      <c r="O23" s="44">
        <v>0</v>
      </c>
      <c r="P23" s="13">
        <v>0</v>
      </c>
      <c r="Q23" s="13">
        <v>0</v>
      </c>
    </row>
    <row r="24" spans="1:17" ht="21.75" x14ac:dyDescent="0.25">
      <c r="A24" s="4" t="s">
        <v>27</v>
      </c>
      <c r="B24" s="9">
        <v>1396676.03</v>
      </c>
      <c r="C24" s="9">
        <v>1229500.6399999999</v>
      </c>
      <c r="D24" s="9">
        <v>1025584.01</v>
      </c>
      <c r="E24" s="9">
        <v>693120.59</v>
      </c>
      <c r="F24" s="10">
        <v>477948.89</v>
      </c>
      <c r="G24" s="10">
        <v>640361.68999999994</v>
      </c>
      <c r="H24" s="10">
        <v>722465.74</v>
      </c>
      <c r="I24" s="41">
        <v>976643.11</v>
      </c>
      <c r="J24" s="44">
        <v>1330237.46</v>
      </c>
      <c r="K24" s="10">
        <v>1449573.86</v>
      </c>
      <c r="L24" s="10">
        <v>303029.93</v>
      </c>
      <c r="M24" s="10">
        <v>366.47</v>
      </c>
      <c r="N24" s="10">
        <v>109.8</v>
      </c>
      <c r="O24" s="41">
        <v>3.68</v>
      </c>
      <c r="P24" s="10">
        <v>159.41999999999999</v>
      </c>
      <c r="Q24" s="10">
        <v>39.9</v>
      </c>
    </row>
    <row r="25" spans="1:17" x14ac:dyDescent="0.25">
      <c r="A25" s="19" t="s">
        <v>28</v>
      </c>
      <c r="B25" s="20">
        <v>575259151.39999998</v>
      </c>
      <c r="C25" s="20">
        <v>600266003</v>
      </c>
      <c r="D25" s="20">
        <v>632084932.80999994</v>
      </c>
      <c r="E25" s="30">
        <v>588963572.00999999</v>
      </c>
      <c r="F25" s="30">
        <v>587565437.61000001</v>
      </c>
      <c r="G25" s="30">
        <v>609523720.38000011</v>
      </c>
      <c r="H25" s="30">
        <v>613694598.38999999</v>
      </c>
      <c r="I25" s="42">
        <v>631621852.02999997</v>
      </c>
      <c r="J25" s="45">
        <v>652151472.90999997</v>
      </c>
      <c r="K25" s="52">
        <v>647421222.16999996</v>
      </c>
      <c r="L25" s="52">
        <v>584127877.22000003</v>
      </c>
      <c r="M25" s="52">
        <f>SUM(M8:M24)</f>
        <v>513910323.79000008</v>
      </c>
      <c r="N25" s="52">
        <f>SUM(N8:N24)</f>
        <v>533844240.56999999</v>
      </c>
      <c r="O25" s="63">
        <f>SUM(O8:O24)</f>
        <v>481660435.15000004</v>
      </c>
      <c r="P25" s="52">
        <f>SUM(P8:P24)</f>
        <v>506475317.44999999</v>
      </c>
      <c r="Q25" s="52">
        <f>SUM(Q8:Q24)</f>
        <v>540334230.86000001</v>
      </c>
    </row>
    <row r="26" spans="1:17" ht="15.75" x14ac:dyDescent="0.25">
      <c r="A26" s="31" t="s">
        <v>29</v>
      </c>
      <c r="B26" s="38"/>
      <c r="C26" s="38"/>
      <c r="D26" s="35"/>
      <c r="E26" s="35"/>
      <c r="F26" s="36"/>
      <c r="G26" s="37"/>
      <c r="H26" s="36"/>
      <c r="I26" s="36"/>
      <c r="J26" s="44"/>
      <c r="K26" s="53"/>
      <c r="L26" s="53"/>
      <c r="M26" s="53"/>
      <c r="N26" s="53"/>
      <c r="O26" s="65"/>
      <c r="P26" s="53"/>
      <c r="Q26" s="53"/>
    </row>
    <row r="27" spans="1:17" x14ac:dyDescent="0.25">
      <c r="A27" s="27" t="s">
        <v>30</v>
      </c>
      <c r="B27" s="28">
        <v>857083.34</v>
      </c>
      <c r="C27" s="28">
        <v>831465.35</v>
      </c>
      <c r="D27" s="28">
        <v>789295.18</v>
      </c>
      <c r="E27" s="28">
        <v>760380.11</v>
      </c>
      <c r="F27" s="29">
        <v>712331.5</v>
      </c>
      <c r="G27" s="29">
        <v>724861.75</v>
      </c>
      <c r="H27" s="29">
        <v>867506.81</v>
      </c>
      <c r="I27" s="40">
        <v>843882.06</v>
      </c>
      <c r="J27" s="44">
        <v>758333.29</v>
      </c>
      <c r="K27" s="10">
        <v>767661.84</v>
      </c>
      <c r="L27" s="10">
        <v>774252.31</v>
      </c>
      <c r="M27" s="10">
        <v>673186.28</v>
      </c>
      <c r="N27" s="10">
        <v>601157.81999999995</v>
      </c>
      <c r="O27" s="41">
        <v>479050.08</v>
      </c>
      <c r="P27" s="10">
        <v>524491.52000000002</v>
      </c>
      <c r="Q27" s="10">
        <v>591789.15</v>
      </c>
    </row>
    <row r="28" spans="1:17" x14ac:dyDescent="0.25">
      <c r="A28" s="4" t="s">
        <v>31</v>
      </c>
      <c r="B28" s="9">
        <v>62823.11</v>
      </c>
      <c r="C28" s="9">
        <v>68551.03</v>
      </c>
      <c r="D28" s="9">
        <v>60138.91</v>
      </c>
      <c r="E28" s="9">
        <v>54732.63</v>
      </c>
      <c r="F28" s="10">
        <v>66534.28</v>
      </c>
      <c r="G28" s="10">
        <v>61733.919999999998</v>
      </c>
      <c r="H28" s="10">
        <v>67625.919999999998</v>
      </c>
      <c r="I28" s="41">
        <v>54940.04</v>
      </c>
      <c r="J28" s="44">
        <v>54277.86</v>
      </c>
      <c r="K28" s="10">
        <v>55793.03</v>
      </c>
      <c r="L28" s="10">
        <v>68376.289999999994</v>
      </c>
      <c r="M28" s="10">
        <v>65392.38</v>
      </c>
      <c r="N28" s="10">
        <v>58798.080000000002</v>
      </c>
      <c r="O28" s="41">
        <v>77269.279999999999</v>
      </c>
      <c r="P28" s="10">
        <v>48702.57</v>
      </c>
      <c r="Q28" s="10">
        <v>66126.740000000005</v>
      </c>
    </row>
    <row r="29" spans="1:17" x14ac:dyDescent="0.25">
      <c r="A29" s="4" t="s">
        <v>32</v>
      </c>
      <c r="B29" s="9">
        <v>2175598.64</v>
      </c>
      <c r="C29" s="9">
        <v>1909406.79</v>
      </c>
      <c r="D29" s="9">
        <v>1543710.62</v>
      </c>
      <c r="E29" s="9">
        <v>1205168.55</v>
      </c>
      <c r="F29" s="10">
        <v>1208137.3899999999</v>
      </c>
      <c r="G29" s="10">
        <v>1167635.01</v>
      </c>
      <c r="H29" s="10">
        <v>1122792.8700000001</v>
      </c>
      <c r="I29" s="41">
        <v>1146478.3400000001</v>
      </c>
      <c r="J29" s="44">
        <v>1240896.1100000001</v>
      </c>
      <c r="K29" s="10">
        <v>1365501.2</v>
      </c>
      <c r="L29" s="10">
        <v>1423625.86</v>
      </c>
      <c r="M29" s="10">
        <v>1011000.31</v>
      </c>
      <c r="N29" s="10">
        <v>1203341.46</v>
      </c>
      <c r="O29" s="41">
        <v>1494006.48</v>
      </c>
      <c r="P29" s="10">
        <v>1597786.35</v>
      </c>
      <c r="Q29" s="10">
        <v>1532187.58</v>
      </c>
    </row>
    <row r="30" spans="1:17" x14ac:dyDescent="0.25">
      <c r="A30" s="4" t="s">
        <v>33</v>
      </c>
      <c r="B30" s="9">
        <v>774.63</v>
      </c>
      <c r="C30" s="9">
        <v>953.48</v>
      </c>
      <c r="D30" s="9">
        <v>1013.25</v>
      </c>
      <c r="E30" s="9">
        <v>974.7</v>
      </c>
      <c r="F30" s="10">
        <v>1816.02</v>
      </c>
      <c r="G30" s="10">
        <v>2311.2600000000002</v>
      </c>
      <c r="H30" s="10">
        <v>7436.87</v>
      </c>
      <c r="I30" s="41">
        <v>7279.47</v>
      </c>
      <c r="J30" s="44">
        <v>2780.23</v>
      </c>
      <c r="K30" s="10">
        <v>2320.06</v>
      </c>
      <c r="L30" s="10">
        <v>2579.67</v>
      </c>
      <c r="M30" s="10">
        <v>2970.27</v>
      </c>
      <c r="N30" s="10">
        <v>1309.02</v>
      </c>
      <c r="O30" s="41">
        <v>837.29</v>
      </c>
      <c r="P30" s="10">
        <v>5616.89</v>
      </c>
      <c r="Q30" s="10">
        <v>1237.8900000000001</v>
      </c>
    </row>
    <row r="31" spans="1:17" ht="21.75" x14ac:dyDescent="0.25">
      <c r="A31" s="4" t="s">
        <v>34</v>
      </c>
      <c r="B31" s="9">
        <v>151909.85</v>
      </c>
      <c r="C31" s="9">
        <v>132276.35999999999</v>
      </c>
      <c r="D31" s="9">
        <v>122951.03999999999</v>
      </c>
      <c r="E31" s="9">
        <v>140476.51</v>
      </c>
      <c r="F31" s="10">
        <v>137355.03</v>
      </c>
      <c r="G31" s="10">
        <v>89303.89</v>
      </c>
      <c r="H31" s="10">
        <v>80817.100000000006</v>
      </c>
      <c r="I31" s="41">
        <v>103982.63</v>
      </c>
      <c r="J31" s="44">
        <v>155079.42000000001</v>
      </c>
      <c r="K31" s="10">
        <v>124792.88</v>
      </c>
      <c r="L31" s="10">
        <v>155992.07</v>
      </c>
      <c r="M31" s="10">
        <v>71265.36</v>
      </c>
      <c r="N31" s="10">
        <v>89293.49</v>
      </c>
      <c r="O31" s="41">
        <v>77819.929999999993</v>
      </c>
      <c r="P31" s="10">
        <v>156352.16</v>
      </c>
      <c r="Q31" s="10">
        <v>87840.63</v>
      </c>
    </row>
    <row r="32" spans="1:17" x14ac:dyDescent="0.25">
      <c r="A32" s="4" t="s">
        <v>35</v>
      </c>
      <c r="B32" s="9">
        <v>496976.32</v>
      </c>
      <c r="C32" s="9">
        <v>725260.87</v>
      </c>
      <c r="D32" s="9">
        <v>587125.87</v>
      </c>
      <c r="E32" s="9">
        <v>387675.74</v>
      </c>
      <c r="F32" s="10">
        <v>542096.66</v>
      </c>
      <c r="G32" s="10">
        <v>567823.32999999996</v>
      </c>
      <c r="H32" s="10">
        <v>345180.79</v>
      </c>
      <c r="I32" s="41">
        <v>331599.21000000002</v>
      </c>
      <c r="J32" s="44">
        <v>418447.85</v>
      </c>
      <c r="K32" s="10">
        <v>378087.55</v>
      </c>
      <c r="L32" s="10">
        <v>345934.82</v>
      </c>
      <c r="M32" s="10">
        <v>280952.08</v>
      </c>
      <c r="N32" s="10">
        <v>292940.25</v>
      </c>
      <c r="O32" s="41">
        <v>294463.57</v>
      </c>
      <c r="P32" s="10">
        <v>410073.13</v>
      </c>
      <c r="Q32" s="10">
        <v>367217.08</v>
      </c>
    </row>
    <row r="33" spans="1:17" x14ac:dyDescent="0.25">
      <c r="A33" s="4" t="s">
        <v>36</v>
      </c>
      <c r="B33" s="9">
        <v>449224.04</v>
      </c>
      <c r="C33" s="9">
        <v>362069.5</v>
      </c>
      <c r="D33" s="9">
        <v>425927.65</v>
      </c>
      <c r="E33" s="9">
        <v>738685.33</v>
      </c>
      <c r="F33" s="10">
        <v>541748.02</v>
      </c>
      <c r="G33" s="10">
        <v>536448.67000000004</v>
      </c>
      <c r="H33" s="10">
        <v>746391.46</v>
      </c>
      <c r="I33" s="41">
        <v>671708.22</v>
      </c>
      <c r="J33" s="44">
        <v>877708.83</v>
      </c>
      <c r="K33" s="10">
        <v>810959.2</v>
      </c>
      <c r="L33" s="10">
        <v>951542.18</v>
      </c>
      <c r="M33" s="10">
        <v>934564.29</v>
      </c>
      <c r="N33" s="10">
        <v>913246.54</v>
      </c>
      <c r="O33" s="41">
        <v>1123138.8</v>
      </c>
      <c r="P33" s="10">
        <v>1799088.75</v>
      </c>
      <c r="Q33" s="10">
        <v>1542117.22</v>
      </c>
    </row>
    <row r="34" spans="1:17" x14ac:dyDescent="0.25">
      <c r="A34" s="4" t="s">
        <v>37</v>
      </c>
      <c r="B34" s="9">
        <v>589801.67000000004</v>
      </c>
      <c r="C34" s="9">
        <v>426113.76</v>
      </c>
      <c r="D34" s="9">
        <v>432914.42</v>
      </c>
      <c r="E34" s="9">
        <v>412761.64</v>
      </c>
      <c r="F34" s="10">
        <v>426038.53</v>
      </c>
      <c r="G34" s="10">
        <v>409022.57</v>
      </c>
      <c r="H34" s="10">
        <v>594671.39</v>
      </c>
      <c r="I34" s="41">
        <v>629244.37</v>
      </c>
      <c r="J34" s="44">
        <v>486501.49</v>
      </c>
      <c r="K34" s="10">
        <v>930904.35</v>
      </c>
      <c r="L34" s="10">
        <v>489870.09</v>
      </c>
      <c r="M34" s="13">
        <v>565239.63</v>
      </c>
      <c r="N34" s="13">
        <v>514085.46</v>
      </c>
      <c r="O34" s="44">
        <v>0</v>
      </c>
      <c r="P34" s="13">
        <v>0</v>
      </c>
      <c r="Q34" s="13">
        <v>0</v>
      </c>
    </row>
    <row r="35" spans="1:17" x14ac:dyDescent="0.25">
      <c r="A35" s="4" t="s">
        <v>38</v>
      </c>
      <c r="B35" s="9">
        <v>500000</v>
      </c>
      <c r="C35" s="9">
        <v>0</v>
      </c>
      <c r="D35" s="9">
        <v>0</v>
      </c>
      <c r="E35" s="9">
        <v>0</v>
      </c>
      <c r="F35" s="10">
        <v>0</v>
      </c>
      <c r="G35" s="10">
        <v>0</v>
      </c>
      <c r="H35" s="10">
        <v>0</v>
      </c>
      <c r="I35" s="41">
        <v>0</v>
      </c>
      <c r="J35" s="44">
        <v>0</v>
      </c>
      <c r="K35" s="10">
        <v>35.619999999999997</v>
      </c>
      <c r="L35" s="10">
        <v>0</v>
      </c>
      <c r="M35" s="10">
        <v>0</v>
      </c>
      <c r="N35" s="10">
        <v>0</v>
      </c>
      <c r="O35" s="41">
        <v>499162.69</v>
      </c>
      <c r="P35" s="10">
        <v>467867.3</v>
      </c>
      <c r="Q35" s="10">
        <v>500257.64</v>
      </c>
    </row>
    <row r="36" spans="1:17" x14ac:dyDescent="0.25">
      <c r="A36" s="4" t="s">
        <v>39</v>
      </c>
      <c r="B36" s="9">
        <v>336885.33</v>
      </c>
      <c r="C36" s="9">
        <v>431496.29</v>
      </c>
      <c r="D36" s="9">
        <v>264601.90000000002</v>
      </c>
      <c r="E36" s="9">
        <v>274297.18</v>
      </c>
      <c r="F36" s="10">
        <v>303769.94</v>
      </c>
      <c r="G36" s="10">
        <v>262149.40000000002</v>
      </c>
      <c r="H36" s="10">
        <v>158992.09</v>
      </c>
      <c r="I36" s="41">
        <v>192406.69</v>
      </c>
      <c r="J36" s="44">
        <v>191355.97</v>
      </c>
      <c r="K36" s="10">
        <v>154548.63</v>
      </c>
      <c r="L36" s="10">
        <v>198480.15</v>
      </c>
      <c r="M36" s="10">
        <v>37585.629999999997</v>
      </c>
      <c r="N36" s="10">
        <v>63601.8</v>
      </c>
      <c r="O36" s="41">
        <v>1216767.95</v>
      </c>
      <c r="P36" s="10">
        <v>28260.84</v>
      </c>
      <c r="Q36" s="10">
        <v>462343.23</v>
      </c>
    </row>
    <row r="37" spans="1:17" x14ac:dyDescent="0.25">
      <c r="A37" s="4" t="s">
        <v>40</v>
      </c>
      <c r="B37" s="9">
        <v>314260.93</v>
      </c>
      <c r="C37" s="9">
        <v>235679.51</v>
      </c>
      <c r="D37" s="9">
        <v>362107.71</v>
      </c>
      <c r="E37" s="9">
        <v>97150.22</v>
      </c>
      <c r="F37" s="10">
        <v>57430.89</v>
      </c>
      <c r="G37" s="10">
        <v>242608.3</v>
      </c>
      <c r="H37" s="10">
        <v>170047.95</v>
      </c>
      <c r="I37" s="41">
        <v>194513.44</v>
      </c>
      <c r="J37" s="44">
        <v>184667.62</v>
      </c>
      <c r="K37" s="10">
        <v>505854.25</v>
      </c>
      <c r="L37" s="10">
        <v>192983.79</v>
      </c>
      <c r="M37" s="10">
        <v>198822.68</v>
      </c>
      <c r="N37" s="10">
        <v>211021.51</v>
      </c>
      <c r="O37" s="41">
        <v>107042.57</v>
      </c>
      <c r="P37" s="10">
        <v>106707.35</v>
      </c>
      <c r="Q37" s="10">
        <v>110019.58</v>
      </c>
    </row>
    <row r="38" spans="1:17" x14ac:dyDescent="0.25">
      <c r="A38" s="4" t="s">
        <v>41</v>
      </c>
      <c r="B38" s="9">
        <v>201832.18</v>
      </c>
      <c r="C38" s="9">
        <v>223590.37</v>
      </c>
      <c r="D38" s="9">
        <v>421606.97</v>
      </c>
      <c r="E38" s="9">
        <v>119033.60000000001</v>
      </c>
      <c r="F38" s="10">
        <v>259107.93</v>
      </c>
      <c r="G38" s="10">
        <v>559398.6</v>
      </c>
      <c r="H38" s="10">
        <v>128141.3</v>
      </c>
      <c r="I38" s="41">
        <v>109779.3</v>
      </c>
      <c r="J38" s="44">
        <v>695454.92</v>
      </c>
      <c r="K38" s="10">
        <v>58610.42</v>
      </c>
      <c r="L38" s="10">
        <v>182824.78</v>
      </c>
      <c r="M38" s="10">
        <v>173368.83</v>
      </c>
      <c r="N38" s="10">
        <v>92636.63</v>
      </c>
      <c r="O38" s="41">
        <v>70692.600000000006</v>
      </c>
      <c r="P38" s="10">
        <v>108836.26</v>
      </c>
      <c r="Q38" s="10">
        <v>141570.41</v>
      </c>
    </row>
    <row r="39" spans="1:17" x14ac:dyDescent="0.25">
      <c r="A39" s="1" t="s">
        <v>42</v>
      </c>
      <c r="B39" s="11">
        <v>6137170.04</v>
      </c>
      <c r="C39" s="11">
        <v>5346863.3099999996</v>
      </c>
      <c r="D39" s="11">
        <v>5011393.5199999996</v>
      </c>
      <c r="E39" s="11">
        <v>4191336.21</v>
      </c>
      <c r="F39" s="14">
        <v>4256366.1900000004</v>
      </c>
      <c r="G39" s="14">
        <v>4623296.6999999993</v>
      </c>
      <c r="H39" s="14">
        <v>4289604.55</v>
      </c>
      <c r="I39" s="45">
        <v>4285813.7699999996</v>
      </c>
      <c r="J39" s="45">
        <v>5065503.59</v>
      </c>
      <c r="K39" s="54">
        <v>5155015.03</v>
      </c>
      <c r="L39" s="54">
        <v>4786462.01</v>
      </c>
      <c r="M39" s="54">
        <f>SUM(M27:M38)</f>
        <v>4014347.74</v>
      </c>
      <c r="N39" s="54">
        <f>SUM(N27:N38)</f>
        <v>4041432.0599999996</v>
      </c>
      <c r="O39" s="66">
        <f>SUM(O27:O38)</f>
        <v>5440251.2399999993</v>
      </c>
      <c r="P39" s="54">
        <f>SUM(P27:P38)</f>
        <v>5253783.1199999992</v>
      </c>
      <c r="Q39" s="54">
        <f>SUM(Q27:Q38)</f>
        <v>5402707.1500000004</v>
      </c>
    </row>
    <row r="40" spans="1:17" ht="21.75" x14ac:dyDescent="0.25">
      <c r="A40" s="8" t="s">
        <v>43</v>
      </c>
      <c r="B40" s="15">
        <v>621225725.26999998</v>
      </c>
      <c r="C40" s="15">
        <v>642075721.40999997</v>
      </c>
      <c r="D40" s="15">
        <v>669018784.84000003</v>
      </c>
      <c r="E40" s="15">
        <v>619085028.83000004</v>
      </c>
      <c r="F40" s="16">
        <v>612389077.11000001</v>
      </c>
      <c r="G40" s="16">
        <v>637912636.96000004</v>
      </c>
      <c r="H40" s="16">
        <v>643287541.51999998</v>
      </c>
      <c r="I40" s="46">
        <v>662419035.69000006</v>
      </c>
      <c r="J40" s="44">
        <v>684538719.13</v>
      </c>
      <c r="K40" s="16">
        <v>682112430.33000004</v>
      </c>
      <c r="L40" s="16">
        <v>620400687.09000003</v>
      </c>
      <c r="M40" s="16">
        <f>M6+M25+M39</f>
        <v>549117341.60000014</v>
      </c>
      <c r="N40" s="16">
        <f>N6+N25+N39</f>
        <v>580141661.3599999</v>
      </c>
      <c r="O40" s="46">
        <f>O6+O25+O39</f>
        <v>539847699.96000004</v>
      </c>
      <c r="P40" s="16">
        <f>P6+P25+P39</f>
        <v>574809233.78999996</v>
      </c>
      <c r="Q40" s="16">
        <f>Q6+Q25+Q39</f>
        <v>605057546.47000003</v>
      </c>
    </row>
    <row r="41" spans="1:17" ht="16.5" customHeight="1" x14ac:dyDescent="0.25">
      <c r="A41" s="2" t="s">
        <v>44</v>
      </c>
      <c r="B41" s="17">
        <v>350692505.20999998</v>
      </c>
      <c r="C41" s="17">
        <v>404318142.76999998</v>
      </c>
      <c r="D41" s="17">
        <v>405705520.82999998</v>
      </c>
      <c r="E41" s="17">
        <v>434762524.94999999</v>
      </c>
      <c r="F41" s="18">
        <v>389903827.83999997</v>
      </c>
      <c r="G41" s="18">
        <v>410784601.61000001</v>
      </c>
      <c r="H41" s="18">
        <v>398702821</v>
      </c>
      <c r="I41" s="47">
        <v>40383812254</v>
      </c>
      <c r="J41" s="44">
        <v>458162831</v>
      </c>
      <c r="K41" s="16">
        <v>486833251</v>
      </c>
      <c r="L41" s="16">
        <v>498414677</v>
      </c>
      <c r="M41" s="16">
        <v>434562843.91000003</v>
      </c>
      <c r="N41" s="16">
        <v>549451673.95000005</v>
      </c>
      <c r="O41" s="46">
        <v>732530843.13999999</v>
      </c>
      <c r="P41" s="16">
        <v>764951223.33000004</v>
      </c>
      <c r="Q41" s="16">
        <v>750423584.91999996</v>
      </c>
    </row>
    <row r="42" spans="1:17" ht="25.5" customHeight="1" x14ac:dyDescent="0.25">
      <c r="A42" s="1" t="s">
        <v>45</v>
      </c>
      <c r="B42" s="11">
        <v>971918230.48000002</v>
      </c>
      <c r="C42" s="11">
        <v>1046393864.1799999</v>
      </c>
      <c r="D42" s="11">
        <v>1074724305.6700001</v>
      </c>
      <c r="E42" s="11">
        <v>1053847553.78</v>
      </c>
      <c r="F42" s="14">
        <v>1002292904.95</v>
      </c>
      <c r="G42" s="14">
        <v>1048697238.5700001</v>
      </c>
      <c r="H42" s="14">
        <v>1041990363.52</v>
      </c>
      <c r="I42" s="45">
        <v>1066257159.12</v>
      </c>
      <c r="J42" s="45">
        <v>1142701550.1300001</v>
      </c>
      <c r="K42" s="54">
        <v>1168945681.3299999</v>
      </c>
      <c r="L42" s="54">
        <v>1118815364.0899999</v>
      </c>
      <c r="M42" s="54">
        <f>M40+M41</f>
        <v>983680185.51000023</v>
      </c>
      <c r="N42" s="54">
        <f>N40+N41</f>
        <v>1129593335.3099999</v>
      </c>
      <c r="O42" s="66">
        <f>O40+O41</f>
        <v>1272378543.0999999</v>
      </c>
      <c r="P42" s="54">
        <f>P40+P41</f>
        <v>1339760457.1199999</v>
      </c>
      <c r="Q42" s="54">
        <f>Q40+Q41</f>
        <v>1355481131.3899999</v>
      </c>
    </row>
    <row r="43" spans="1:17" x14ac:dyDescent="0.25">
      <c r="L43" s="57"/>
    </row>
  </sheetData>
  <pageMargins left="0.7" right="0.7" top="0.75" bottom="0.75" header="0.3" footer="0.3"/>
  <pageSetup paperSize="9" scale="98" orientation="portrait" r:id="rId1"/>
  <colBreaks count="1" manualBreakCount="1">
    <brk id="4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opLeftCell="D1" workbookViewId="0">
      <selection activeCell="Q39" sqref="Q39"/>
    </sheetView>
  </sheetViews>
  <sheetFormatPr defaultRowHeight="15" x14ac:dyDescent="0.25"/>
  <cols>
    <col min="1" max="1" width="37.42578125" customWidth="1"/>
    <col min="2" max="2" width="20.85546875" customWidth="1"/>
    <col min="3" max="3" width="12.42578125" bestFit="1" customWidth="1"/>
    <col min="4" max="9" width="13.42578125" bestFit="1" customWidth="1"/>
    <col min="10" max="10" width="14.42578125" bestFit="1" customWidth="1"/>
    <col min="11" max="13" width="15.42578125" bestFit="1" customWidth="1"/>
    <col min="14" max="14" width="14.28515625" customWidth="1"/>
    <col min="15" max="15" width="20.28515625" customWidth="1"/>
  </cols>
  <sheetData>
    <row r="1" spans="1:15" x14ac:dyDescent="0.25">
      <c r="A1" s="33" t="s">
        <v>55</v>
      </c>
      <c r="B1" s="33" t="s">
        <v>56</v>
      </c>
      <c r="C1" s="33" t="s">
        <v>57</v>
      </c>
      <c r="D1" s="33" t="s">
        <v>58</v>
      </c>
      <c r="E1" s="33" t="s">
        <v>59</v>
      </c>
      <c r="F1" s="33" t="s">
        <v>60</v>
      </c>
      <c r="G1" s="33" t="s">
        <v>61</v>
      </c>
      <c r="H1" s="33" t="s">
        <v>62</v>
      </c>
      <c r="I1" s="33" t="s">
        <v>63</v>
      </c>
      <c r="J1" s="33" t="s">
        <v>64</v>
      </c>
      <c r="K1" s="33" t="s">
        <v>65</v>
      </c>
      <c r="L1" s="33" t="s">
        <v>66</v>
      </c>
      <c r="M1" s="33" t="s">
        <v>67</v>
      </c>
      <c r="N1" s="33" t="s">
        <v>69</v>
      </c>
      <c r="O1" s="33" t="s">
        <v>71</v>
      </c>
    </row>
    <row r="2" spans="1:15" x14ac:dyDescent="0.25">
      <c r="A2" t="s">
        <v>7</v>
      </c>
      <c r="B2" t="s">
        <v>7</v>
      </c>
      <c r="C2" s="32">
        <v>39717758.060000002</v>
      </c>
      <c r="D2" s="32">
        <v>36349788.119999997</v>
      </c>
      <c r="E2" s="32">
        <v>31804645.239999998</v>
      </c>
      <c r="F2" s="32">
        <v>25812035.98</v>
      </c>
      <c r="G2" s="32">
        <v>20467236.210000001</v>
      </c>
      <c r="H2" s="32">
        <v>23671840.199999999</v>
      </c>
      <c r="I2" s="32">
        <v>25209595.91</v>
      </c>
      <c r="J2" s="32">
        <v>26448174.629999999</v>
      </c>
      <c r="K2" s="32">
        <v>27213961.91</v>
      </c>
      <c r="L2" s="32">
        <v>29469380.399999999</v>
      </c>
      <c r="M2" s="32">
        <v>31409528.66</v>
      </c>
      <c r="N2" s="59">
        <v>31140197.050000001</v>
      </c>
      <c r="O2" s="59">
        <v>42160231.299999997</v>
      </c>
    </row>
    <row r="3" spans="1:15" x14ac:dyDescent="0.25">
      <c r="A3" t="s">
        <v>8</v>
      </c>
      <c r="B3" t="s">
        <v>7</v>
      </c>
      <c r="C3" s="32">
        <v>111544.96000000001</v>
      </c>
      <c r="D3" s="32">
        <v>105261.1</v>
      </c>
      <c r="E3" s="32">
        <v>116206.09</v>
      </c>
      <c r="F3" s="32">
        <v>118021.63</v>
      </c>
      <c r="G3" s="32">
        <v>100037.1</v>
      </c>
      <c r="H3" s="32">
        <v>92321.08</v>
      </c>
      <c r="I3" s="32">
        <v>81066.89</v>
      </c>
      <c r="J3" s="32">
        <v>63172.85</v>
      </c>
      <c r="K3" s="32">
        <v>63097.42</v>
      </c>
      <c r="L3" s="32">
        <v>62046.84</v>
      </c>
      <c r="M3" s="32">
        <v>72646.649999999994</v>
      </c>
      <c r="N3" s="59">
        <v>47039.76</v>
      </c>
      <c r="O3" s="59">
        <v>92259.93</v>
      </c>
    </row>
    <row r="4" spans="1:15" x14ac:dyDescent="0.25">
      <c r="A4" t="s">
        <v>9</v>
      </c>
      <c r="B4" t="s">
        <v>7</v>
      </c>
      <c r="C4" s="32">
        <v>100.81</v>
      </c>
      <c r="D4" s="32">
        <v>7805.88</v>
      </c>
      <c r="E4" s="32">
        <v>1607.18</v>
      </c>
      <c r="F4" s="32">
        <v>63</v>
      </c>
      <c r="G4" s="32">
        <v>0</v>
      </c>
      <c r="H4" s="32">
        <v>1458.6</v>
      </c>
      <c r="I4" s="32">
        <v>12675.78</v>
      </c>
      <c r="J4" s="32">
        <v>22.41</v>
      </c>
      <c r="K4" s="32">
        <v>44683.3</v>
      </c>
      <c r="L4" s="32">
        <v>4765.8900000000003</v>
      </c>
      <c r="M4" s="32">
        <v>4172.55</v>
      </c>
      <c r="N4" s="59">
        <v>5433.26</v>
      </c>
      <c r="O4" s="59">
        <v>3497.5</v>
      </c>
    </row>
    <row r="5" spans="1:15" x14ac:dyDescent="0.25">
      <c r="A5" t="s">
        <v>10</v>
      </c>
      <c r="B5" t="s">
        <v>7</v>
      </c>
      <c r="C5" s="32">
        <v>39829403.829999998</v>
      </c>
      <c r="D5" s="32">
        <v>36462855.100000001</v>
      </c>
      <c r="E5" s="32">
        <v>31922458.510000002</v>
      </c>
      <c r="F5" s="32">
        <v>25930120.609999999</v>
      </c>
      <c r="G5" s="32">
        <v>20567273.309999999</v>
      </c>
      <c r="H5" s="32">
        <v>23765619.879999999</v>
      </c>
      <c r="I5" s="32">
        <v>25303338.579999998</v>
      </c>
      <c r="J5" s="32">
        <v>26511369.890000001</v>
      </c>
      <c r="K5" s="32">
        <v>27321742.629999999</v>
      </c>
      <c r="L5" s="32">
        <v>29536193.129999999</v>
      </c>
      <c r="M5" s="32">
        <v>31486347.859999999</v>
      </c>
      <c r="N5" s="32">
        <f>SUM(N2:N4)</f>
        <v>31192670.070000004</v>
      </c>
      <c r="O5" s="61">
        <f>SUM(O2:O4)</f>
        <v>42255988.729999997</v>
      </c>
    </row>
    <row r="6" spans="1:15" x14ac:dyDescent="0.25">
      <c r="A6" t="s">
        <v>12</v>
      </c>
      <c r="B6" t="s">
        <v>11</v>
      </c>
      <c r="C6" s="32">
        <v>263383965.5</v>
      </c>
      <c r="D6" s="32">
        <v>308059745.72000003</v>
      </c>
      <c r="E6" s="32">
        <v>337206678.39999998</v>
      </c>
      <c r="F6" s="32">
        <v>317157288.72000003</v>
      </c>
      <c r="G6" s="32">
        <v>340058210.33999997</v>
      </c>
      <c r="H6" s="32">
        <v>368297249.30000001</v>
      </c>
      <c r="I6" s="32">
        <v>378966157.33999997</v>
      </c>
      <c r="J6" s="32">
        <v>396187134.82999998</v>
      </c>
      <c r="K6" s="32">
        <v>409479955.81999999</v>
      </c>
      <c r="L6" s="32">
        <v>406925248.75</v>
      </c>
      <c r="M6" s="32">
        <v>364700108.75</v>
      </c>
      <c r="N6" s="59">
        <v>328023488.31</v>
      </c>
      <c r="O6" s="59">
        <v>351775880.97000003</v>
      </c>
    </row>
    <row r="7" spans="1:15" x14ac:dyDescent="0.25">
      <c r="A7" t="s">
        <v>13</v>
      </c>
      <c r="B7" t="s">
        <v>11</v>
      </c>
      <c r="C7" s="32">
        <v>193203960.52000001</v>
      </c>
      <c r="D7" s="32">
        <v>196948727.16999999</v>
      </c>
      <c r="E7" s="32">
        <v>218642203.18000001</v>
      </c>
      <c r="F7" s="32">
        <v>213029403.66999999</v>
      </c>
      <c r="G7" s="32">
        <v>198520263.13</v>
      </c>
      <c r="H7" s="32">
        <v>195840251.99000001</v>
      </c>
      <c r="I7" s="32">
        <v>189536785.59</v>
      </c>
      <c r="J7" s="32">
        <v>186563100.30000001</v>
      </c>
      <c r="K7" s="32">
        <v>187896075.87</v>
      </c>
      <c r="L7" s="32">
        <v>185161379.09</v>
      </c>
      <c r="M7" s="32">
        <v>174910077.34</v>
      </c>
      <c r="N7" s="59">
        <v>154670943.05000001</v>
      </c>
      <c r="O7" s="59">
        <v>146727857.16999999</v>
      </c>
    </row>
    <row r="8" spans="1:15" x14ac:dyDescent="0.25">
      <c r="A8" t="s">
        <v>14</v>
      </c>
      <c r="B8" t="s">
        <v>11</v>
      </c>
      <c r="C8" s="32">
        <v>16769727.699999999</v>
      </c>
      <c r="D8" s="32">
        <v>17474104.649999999</v>
      </c>
      <c r="E8" s="32">
        <v>15292210.449999999</v>
      </c>
      <c r="F8" s="32">
        <v>16675168.57</v>
      </c>
      <c r="G8" s="32">
        <v>19023519.420000002</v>
      </c>
      <c r="H8" s="32">
        <v>21126109.920000002</v>
      </c>
      <c r="I8" s="32">
        <v>21863321.84</v>
      </c>
      <c r="J8" s="32">
        <v>22821332.32</v>
      </c>
      <c r="K8" s="32">
        <v>23839199.960000001</v>
      </c>
      <c r="L8" s="32">
        <v>23240649.489999998</v>
      </c>
      <c r="M8" s="32">
        <v>24318443.530000001</v>
      </c>
      <c r="N8" s="59">
        <v>16384861.369999999</v>
      </c>
      <c r="O8" s="59">
        <v>18217295.559999999</v>
      </c>
    </row>
    <row r="9" spans="1:15" x14ac:dyDescent="0.25">
      <c r="A9" t="s">
        <v>15</v>
      </c>
      <c r="B9" t="s">
        <v>11</v>
      </c>
      <c r="C9" s="32">
        <v>10535692.300000001</v>
      </c>
      <c r="D9" s="32">
        <v>11092984.449999999</v>
      </c>
      <c r="E9" s="32">
        <v>10894457.1</v>
      </c>
      <c r="F9" s="32">
        <v>10732446.66</v>
      </c>
      <c r="G9" s="32">
        <v>12767934.68</v>
      </c>
      <c r="H9" s="32">
        <v>12229191.380000001</v>
      </c>
      <c r="I9" s="32">
        <v>12349364.890000001</v>
      </c>
      <c r="J9" s="32">
        <v>13296277.24</v>
      </c>
      <c r="K9" s="32">
        <v>13979003.92</v>
      </c>
      <c r="L9" s="32">
        <v>14633389.699999999</v>
      </c>
      <c r="M9" s="32">
        <v>14331496.390000001</v>
      </c>
      <c r="N9" s="59">
        <v>11344955.93</v>
      </c>
      <c r="O9" s="59">
        <v>12662391.01</v>
      </c>
    </row>
    <row r="10" spans="1:15" x14ac:dyDescent="0.25">
      <c r="A10" t="s">
        <v>16</v>
      </c>
      <c r="B10" t="s">
        <v>11</v>
      </c>
      <c r="C10" s="32">
        <v>0</v>
      </c>
      <c r="D10" s="32">
        <v>77.66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60">
        <v>0</v>
      </c>
      <c r="O10" s="60">
        <v>0</v>
      </c>
    </row>
    <row r="11" spans="1:15" x14ac:dyDescent="0.25">
      <c r="A11" t="s">
        <v>17</v>
      </c>
      <c r="B11" t="s">
        <v>11</v>
      </c>
      <c r="C11" s="32">
        <v>2513363.14</v>
      </c>
      <c r="D11" s="32">
        <v>2377981.6800000002</v>
      </c>
      <c r="E11" s="32">
        <v>2556983.79</v>
      </c>
      <c r="F11" s="32">
        <v>2577799.02</v>
      </c>
      <c r="G11" s="32">
        <v>2132606.96</v>
      </c>
      <c r="H11" s="32">
        <v>2278208.63</v>
      </c>
      <c r="I11" s="32">
        <v>2273386.27</v>
      </c>
      <c r="J11" s="32">
        <v>2351617.21</v>
      </c>
      <c r="K11" s="32">
        <v>2753337.22</v>
      </c>
      <c r="L11" s="32">
        <v>2899925.08</v>
      </c>
      <c r="M11" s="32">
        <v>2945063.45</v>
      </c>
      <c r="N11" s="59">
        <v>2974723.72</v>
      </c>
      <c r="O11" s="59">
        <v>3466857.57</v>
      </c>
    </row>
    <row r="12" spans="1:15" x14ac:dyDescent="0.25">
      <c r="A12" t="s">
        <v>18</v>
      </c>
      <c r="B12" t="s">
        <v>11</v>
      </c>
      <c r="C12" s="32">
        <v>175.99</v>
      </c>
      <c r="D12" s="32">
        <v>269.95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1771.82</v>
      </c>
      <c r="L12" s="32">
        <v>0</v>
      </c>
      <c r="M12" s="32">
        <v>0</v>
      </c>
      <c r="N12" s="60">
        <v>0</v>
      </c>
      <c r="O12" s="60">
        <v>0</v>
      </c>
    </row>
    <row r="13" spans="1:15" x14ac:dyDescent="0.25">
      <c r="A13" t="s">
        <v>19</v>
      </c>
      <c r="B13" t="s">
        <v>11</v>
      </c>
      <c r="C13" s="32">
        <v>167568.57999999999</v>
      </c>
      <c r="D13" s="32">
        <v>144380</v>
      </c>
      <c r="E13" s="32">
        <v>142934.6</v>
      </c>
      <c r="F13" s="32">
        <v>79805.600000000006</v>
      </c>
      <c r="G13" s="32">
        <v>52350.69</v>
      </c>
      <c r="H13" s="32">
        <v>57229.599999999999</v>
      </c>
      <c r="I13" s="32">
        <v>46925.2</v>
      </c>
      <c r="J13" s="32">
        <v>45085.8</v>
      </c>
      <c r="K13" s="32">
        <v>42926.6</v>
      </c>
      <c r="L13" s="32">
        <v>34184.800000000003</v>
      </c>
      <c r="M13" s="32">
        <v>33675.199999999997</v>
      </c>
      <c r="N13" s="59">
        <v>22287.599999999999</v>
      </c>
      <c r="O13" s="59">
        <v>34745.07</v>
      </c>
    </row>
    <row r="14" spans="1:15" x14ac:dyDescent="0.25">
      <c r="A14" t="s">
        <v>20</v>
      </c>
      <c r="B14" t="s">
        <v>11</v>
      </c>
      <c r="C14" s="32">
        <v>245827.73</v>
      </c>
      <c r="D14" s="32">
        <v>281944.52</v>
      </c>
      <c r="E14" s="32">
        <v>475679.69</v>
      </c>
      <c r="F14" s="32">
        <v>206532.18</v>
      </c>
      <c r="G14" s="32">
        <v>179539.28</v>
      </c>
      <c r="H14" s="32">
        <v>293303.59000000003</v>
      </c>
      <c r="I14" s="32">
        <v>269763.26</v>
      </c>
      <c r="J14" s="32">
        <v>25087669</v>
      </c>
      <c r="K14" s="32">
        <v>269365.06</v>
      </c>
      <c r="L14" s="32">
        <v>260276.09</v>
      </c>
      <c r="M14" s="32">
        <v>364392.59</v>
      </c>
      <c r="N14" s="59">
        <v>434352.01</v>
      </c>
      <c r="O14" s="59">
        <v>918769.18</v>
      </c>
    </row>
    <row r="15" spans="1:15" x14ac:dyDescent="0.25">
      <c r="A15" t="s">
        <v>21</v>
      </c>
      <c r="B15" t="s">
        <v>11</v>
      </c>
      <c r="C15" s="32">
        <v>50473347.700000003</v>
      </c>
      <c r="D15" s="32">
        <v>6036934381</v>
      </c>
      <c r="E15" s="32">
        <v>44423054.890000001</v>
      </c>
      <c r="F15" s="32">
        <v>27114250.879999999</v>
      </c>
      <c r="G15" s="32">
        <v>14027527.49</v>
      </c>
      <c r="H15" s="32">
        <v>8417177.1300000008</v>
      </c>
      <c r="I15" s="32">
        <v>7257871.21</v>
      </c>
      <c r="J15" s="32">
        <v>857655441</v>
      </c>
      <c r="K15" s="32">
        <v>11840641.710000001</v>
      </c>
      <c r="L15" s="32">
        <v>12126393.939999999</v>
      </c>
      <c r="M15" s="32">
        <v>2144185.2999999998</v>
      </c>
      <c r="N15" s="59">
        <v>53278.57</v>
      </c>
      <c r="O15" s="59">
        <v>17187.330000000002</v>
      </c>
    </row>
    <row r="16" spans="1:15" x14ac:dyDescent="0.25">
      <c r="A16" t="s">
        <v>22</v>
      </c>
      <c r="B16" t="s">
        <v>11</v>
      </c>
      <c r="C16" s="32">
        <v>231</v>
      </c>
      <c r="D16" s="32">
        <v>8475.41</v>
      </c>
      <c r="E16" s="32">
        <v>2028.16</v>
      </c>
      <c r="F16" s="32">
        <v>0</v>
      </c>
      <c r="G16" s="32">
        <v>3599.11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27.56</v>
      </c>
      <c r="N16" s="59">
        <v>0</v>
      </c>
      <c r="O16" s="59">
        <v>0</v>
      </c>
    </row>
    <row r="17" spans="1:15" x14ac:dyDescent="0.25">
      <c r="A17" t="s">
        <v>23</v>
      </c>
      <c r="B17" t="s">
        <v>11</v>
      </c>
      <c r="C17" s="32">
        <v>33990849.420000002</v>
      </c>
      <c r="D17" s="32">
        <v>265238.89</v>
      </c>
      <c r="E17" s="32">
        <v>202228.8</v>
      </c>
      <c r="F17" s="32">
        <v>147388.81</v>
      </c>
      <c r="G17" s="32">
        <v>53772.73</v>
      </c>
      <c r="H17" s="32">
        <v>31602.32</v>
      </c>
      <c r="I17" s="32">
        <v>80622.740000000005</v>
      </c>
      <c r="J17" s="32">
        <v>28799.75</v>
      </c>
      <c r="K17" s="32">
        <v>19119.13</v>
      </c>
      <c r="L17" s="32">
        <v>32610.639999999999</v>
      </c>
      <c r="M17" s="32">
        <v>42.36</v>
      </c>
      <c r="N17" s="59">
        <v>128.13999999999999</v>
      </c>
      <c r="O17" s="59">
        <v>0</v>
      </c>
    </row>
    <row r="18" spans="1:15" x14ac:dyDescent="0.25">
      <c r="A18" t="s">
        <v>24</v>
      </c>
      <c r="B18" t="s">
        <v>11</v>
      </c>
      <c r="C18" s="32">
        <v>1331763.02</v>
      </c>
      <c r="D18" s="32">
        <v>1146932.22</v>
      </c>
      <c r="E18" s="32">
        <v>548705.77</v>
      </c>
      <c r="F18" s="32">
        <v>141246.59</v>
      </c>
      <c r="G18" s="32">
        <v>73304.100000000006</v>
      </c>
      <c r="H18" s="32">
        <v>55394.95</v>
      </c>
      <c r="I18" s="32">
        <v>53640.12</v>
      </c>
      <c r="J18" s="32">
        <v>106599.15</v>
      </c>
      <c r="K18" s="32">
        <v>162325.64000000001</v>
      </c>
      <c r="L18" s="32">
        <v>110890.92</v>
      </c>
      <c r="M18" s="32">
        <v>25579.11</v>
      </c>
      <c r="N18" s="59">
        <v>0</v>
      </c>
      <c r="O18" s="59">
        <v>0</v>
      </c>
    </row>
    <row r="19" spans="1:15" x14ac:dyDescent="0.25">
      <c r="A19" t="s">
        <v>25</v>
      </c>
      <c r="B19" t="s">
        <v>11</v>
      </c>
      <c r="C19" s="32">
        <v>1074134.42</v>
      </c>
      <c r="D19" s="32">
        <v>656670.31999999995</v>
      </c>
      <c r="E19" s="32">
        <v>575687.36</v>
      </c>
      <c r="F19" s="32">
        <v>312564.46000000002</v>
      </c>
      <c r="G19" s="32">
        <v>181762.37</v>
      </c>
      <c r="H19" s="32">
        <v>257639.88</v>
      </c>
      <c r="I19" s="32">
        <v>274190.75</v>
      </c>
      <c r="J19" s="32">
        <v>417831.22</v>
      </c>
      <c r="K19" s="32">
        <v>537420.19999999995</v>
      </c>
      <c r="L19" s="32">
        <v>546653.31000000006</v>
      </c>
      <c r="M19" s="32">
        <v>51755.71</v>
      </c>
      <c r="N19" s="59">
        <v>938.62</v>
      </c>
      <c r="O19" s="59">
        <v>23146.91</v>
      </c>
    </row>
    <row r="20" spans="1:15" x14ac:dyDescent="0.25">
      <c r="A20" t="s">
        <v>26</v>
      </c>
      <c r="B20" t="s">
        <v>11</v>
      </c>
      <c r="C20" s="32">
        <v>171868.35</v>
      </c>
      <c r="D20" s="32">
        <v>209625.91</v>
      </c>
      <c r="E20" s="32">
        <v>96496.61</v>
      </c>
      <c r="F20" s="32">
        <v>96556.26</v>
      </c>
      <c r="G20" s="32">
        <v>13098.42</v>
      </c>
      <c r="H20" s="32">
        <v>0</v>
      </c>
      <c r="I20" s="32">
        <v>103.44</v>
      </c>
      <c r="J20" s="32">
        <v>0</v>
      </c>
      <c r="K20" s="32">
        <v>92.5</v>
      </c>
      <c r="L20" s="32">
        <v>46.5</v>
      </c>
      <c r="M20" s="32">
        <v>0</v>
      </c>
      <c r="N20" s="60">
        <v>0</v>
      </c>
      <c r="O20" s="60">
        <v>0</v>
      </c>
    </row>
    <row r="21" spans="1:15" x14ac:dyDescent="0.25">
      <c r="A21" t="s">
        <v>27</v>
      </c>
      <c r="B21" t="s">
        <v>11</v>
      </c>
      <c r="C21" s="32">
        <v>1396676.03</v>
      </c>
      <c r="D21" s="32">
        <v>1229500.6399999999</v>
      </c>
      <c r="E21" s="32">
        <v>1025584.01</v>
      </c>
      <c r="F21" s="32">
        <v>693120.59</v>
      </c>
      <c r="G21" s="32">
        <v>477948.89</v>
      </c>
      <c r="H21" s="32">
        <v>640361.68999999994</v>
      </c>
      <c r="I21" s="32">
        <v>722465.74</v>
      </c>
      <c r="J21" s="32">
        <v>976643.11</v>
      </c>
      <c r="K21" s="32">
        <v>1330237.46</v>
      </c>
      <c r="L21" s="32">
        <v>1449573.86</v>
      </c>
      <c r="M21" s="32">
        <v>303029.93</v>
      </c>
      <c r="N21" s="59">
        <v>366.47</v>
      </c>
      <c r="O21" s="59">
        <v>109.8</v>
      </c>
    </row>
    <row r="22" spans="1:15" x14ac:dyDescent="0.25">
      <c r="A22" t="s">
        <v>28</v>
      </c>
      <c r="B22" t="s">
        <v>11</v>
      </c>
      <c r="C22" s="32">
        <v>575259151.39999998</v>
      </c>
      <c r="D22" s="32">
        <v>600266003</v>
      </c>
      <c r="E22" s="32">
        <v>632084932.80999994</v>
      </c>
      <c r="F22" s="32">
        <v>588963572.00999999</v>
      </c>
      <c r="G22" s="32">
        <v>587565437.61000001</v>
      </c>
      <c r="H22" s="32">
        <v>609523720.38000011</v>
      </c>
      <c r="I22" s="32">
        <v>613694598.38999999</v>
      </c>
      <c r="J22" s="32">
        <v>631621852.02999997</v>
      </c>
      <c r="K22" s="32">
        <v>652151472.90999997</v>
      </c>
      <c r="L22" s="32">
        <v>647421222.16999996</v>
      </c>
      <c r="M22" s="32">
        <v>584127877.22000003</v>
      </c>
      <c r="N22" s="32">
        <f>SUM(N6:N21)</f>
        <v>513910323.79000008</v>
      </c>
      <c r="O22" s="61">
        <f>SUM(O6:O21)</f>
        <v>533844240.56999999</v>
      </c>
    </row>
    <row r="23" spans="1:15" x14ac:dyDescent="0.25">
      <c r="A23" t="s">
        <v>30</v>
      </c>
      <c r="B23" t="s">
        <v>29</v>
      </c>
      <c r="C23" s="32">
        <v>857083.34</v>
      </c>
      <c r="D23" s="32">
        <v>831465.35</v>
      </c>
      <c r="E23" s="32">
        <v>789295.18</v>
      </c>
      <c r="F23" s="32">
        <v>760380.11</v>
      </c>
      <c r="G23" s="32">
        <v>712331.5</v>
      </c>
      <c r="H23" s="32">
        <v>724861.75</v>
      </c>
      <c r="I23" s="32">
        <v>867506.81</v>
      </c>
      <c r="J23" s="32">
        <v>843882.06</v>
      </c>
      <c r="K23" s="32">
        <v>758333.29</v>
      </c>
      <c r="L23" s="32">
        <v>767661.84</v>
      </c>
      <c r="M23" s="32">
        <v>774252.31</v>
      </c>
      <c r="N23" s="59">
        <v>673186.28</v>
      </c>
      <c r="O23" s="59">
        <v>601157.81999999995</v>
      </c>
    </row>
    <row r="24" spans="1:15" x14ac:dyDescent="0.25">
      <c r="A24" t="s">
        <v>31</v>
      </c>
      <c r="B24" t="s">
        <v>29</v>
      </c>
      <c r="C24" s="32">
        <v>62823.11</v>
      </c>
      <c r="D24" s="32">
        <v>68551.03</v>
      </c>
      <c r="E24" s="32">
        <v>60138.91</v>
      </c>
      <c r="F24" s="32">
        <v>54732.63</v>
      </c>
      <c r="G24" s="32">
        <v>66534.28</v>
      </c>
      <c r="H24" s="32">
        <v>61733.919999999998</v>
      </c>
      <c r="I24" s="32">
        <v>67625.919999999998</v>
      </c>
      <c r="J24" s="32">
        <v>54940.04</v>
      </c>
      <c r="K24" s="32">
        <v>54277.86</v>
      </c>
      <c r="L24" s="32">
        <v>55793.03</v>
      </c>
      <c r="M24" s="32">
        <v>68376.289999999994</v>
      </c>
      <c r="N24" s="59">
        <v>65392.38</v>
      </c>
      <c r="O24" s="59">
        <v>58798.080000000002</v>
      </c>
    </row>
    <row r="25" spans="1:15" x14ac:dyDescent="0.25">
      <c r="A25" t="s">
        <v>32</v>
      </c>
      <c r="B25" t="s">
        <v>29</v>
      </c>
      <c r="C25" s="32">
        <v>2175598.64</v>
      </c>
      <c r="D25" s="32">
        <v>1909406.79</v>
      </c>
      <c r="E25" s="32">
        <v>1543710.62</v>
      </c>
      <c r="F25" s="32">
        <v>1205168.55</v>
      </c>
      <c r="G25" s="32">
        <v>1208137.3899999999</v>
      </c>
      <c r="H25" s="32">
        <v>1167635.01</v>
      </c>
      <c r="I25" s="32">
        <v>1122792.8700000001</v>
      </c>
      <c r="J25" s="32">
        <v>1146478.3400000001</v>
      </c>
      <c r="K25" s="32">
        <v>1240896.1100000001</v>
      </c>
      <c r="L25" s="32">
        <v>1365501.2</v>
      </c>
      <c r="M25" s="32">
        <v>1423625.86</v>
      </c>
      <c r="N25" s="59">
        <v>1011000.31</v>
      </c>
      <c r="O25" s="59">
        <v>1203341.46</v>
      </c>
    </row>
    <row r="26" spans="1:15" x14ac:dyDescent="0.25">
      <c r="A26" t="s">
        <v>33</v>
      </c>
      <c r="B26" t="s">
        <v>29</v>
      </c>
      <c r="C26" s="32">
        <v>774.63</v>
      </c>
      <c r="D26" s="32">
        <v>953.48</v>
      </c>
      <c r="E26" s="32">
        <v>1013.25</v>
      </c>
      <c r="F26" s="32">
        <v>974.7</v>
      </c>
      <c r="G26" s="32">
        <v>1816.02</v>
      </c>
      <c r="H26" s="32">
        <v>2311.2600000000002</v>
      </c>
      <c r="I26" s="32">
        <v>7436.87</v>
      </c>
      <c r="J26" s="32">
        <v>7279.47</v>
      </c>
      <c r="K26" s="32">
        <v>2780.23</v>
      </c>
      <c r="L26" s="32">
        <v>2320.06</v>
      </c>
      <c r="M26" s="32">
        <v>2579.67</v>
      </c>
      <c r="N26" s="59">
        <v>2970.27</v>
      </c>
      <c r="O26" s="59">
        <v>1309.02</v>
      </c>
    </row>
    <row r="27" spans="1:15" x14ac:dyDescent="0.25">
      <c r="A27" t="s">
        <v>34</v>
      </c>
      <c r="B27" t="s">
        <v>29</v>
      </c>
      <c r="C27" s="32">
        <v>151909.85</v>
      </c>
      <c r="D27" s="32">
        <v>132276.35999999999</v>
      </c>
      <c r="E27" s="32">
        <v>122951.03999999999</v>
      </c>
      <c r="F27" s="32">
        <v>140476.51</v>
      </c>
      <c r="G27" s="32">
        <v>137355.03</v>
      </c>
      <c r="H27" s="32">
        <v>89303.89</v>
      </c>
      <c r="I27" s="32">
        <v>80817.100000000006</v>
      </c>
      <c r="J27" s="32">
        <v>103982.63</v>
      </c>
      <c r="K27" s="32">
        <v>155079.42000000001</v>
      </c>
      <c r="L27" s="32">
        <v>124792.88</v>
      </c>
      <c r="M27" s="32">
        <v>155992.07</v>
      </c>
      <c r="N27" s="59">
        <v>71265.36</v>
      </c>
      <c r="O27" s="59">
        <v>89293.49</v>
      </c>
    </row>
    <row r="28" spans="1:15" x14ac:dyDescent="0.25">
      <c r="A28" t="s">
        <v>35</v>
      </c>
      <c r="B28" t="s">
        <v>29</v>
      </c>
      <c r="C28" s="32">
        <v>496976.32</v>
      </c>
      <c r="D28" s="32">
        <v>725260.87</v>
      </c>
      <c r="E28" s="32">
        <v>587125.87</v>
      </c>
      <c r="F28" s="32">
        <v>387675.74</v>
      </c>
      <c r="G28" s="32">
        <v>542096.66</v>
      </c>
      <c r="H28" s="32">
        <v>567823.32999999996</v>
      </c>
      <c r="I28" s="32">
        <v>345180.79</v>
      </c>
      <c r="J28" s="32">
        <v>331599.21000000002</v>
      </c>
      <c r="K28" s="32">
        <v>418447.85</v>
      </c>
      <c r="L28" s="32">
        <v>378087.55</v>
      </c>
      <c r="M28" s="32">
        <v>345934.82</v>
      </c>
      <c r="N28" s="59">
        <v>280952.08</v>
      </c>
      <c r="O28" s="59">
        <v>292940.25</v>
      </c>
    </row>
    <row r="29" spans="1:15" x14ac:dyDescent="0.25">
      <c r="A29" t="s">
        <v>36</v>
      </c>
      <c r="B29" t="s">
        <v>29</v>
      </c>
      <c r="C29" s="32">
        <v>449224.04</v>
      </c>
      <c r="D29" s="32">
        <v>362069.5</v>
      </c>
      <c r="E29" s="32">
        <v>425927.65</v>
      </c>
      <c r="F29" s="32">
        <v>738685.33</v>
      </c>
      <c r="G29" s="32">
        <v>541748.02</v>
      </c>
      <c r="H29" s="32">
        <v>536448.67000000004</v>
      </c>
      <c r="I29" s="32">
        <v>746391.46</v>
      </c>
      <c r="J29" s="32">
        <v>671708.22</v>
      </c>
      <c r="K29" s="32">
        <v>877708.83</v>
      </c>
      <c r="L29" s="32">
        <v>810959.2</v>
      </c>
      <c r="M29" s="32">
        <v>951542.18</v>
      </c>
      <c r="N29" s="59">
        <v>934564.29</v>
      </c>
      <c r="O29" s="59">
        <v>913246.54</v>
      </c>
    </row>
    <row r="30" spans="1:15" x14ac:dyDescent="0.25">
      <c r="A30" t="s">
        <v>37</v>
      </c>
      <c r="B30" t="s">
        <v>29</v>
      </c>
      <c r="C30" s="32">
        <v>589801.67000000004</v>
      </c>
      <c r="D30" s="32">
        <v>426113.76</v>
      </c>
      <c r="E30" s="32">
        <v>432914.42</v>
      </c>
      <c r="F30" s="32">
        <v>412761.64</v>
      </c>
      <c r="G30" s="32">
        <v>426038.53</v>
      </c>
      <c r="H30" s="32">
        <v>409022.57</v>
      </c>
      <c r="I30" s="32">
        <v>594671.39</v>
      </c>
      <c r="J30" s="32">
        <v>629244.37</v>
      </c>
      <c r="K30" s="32">
        <v>486501.49</v>
      </c>
      <c r="L30" s="32">
        <v>930904.35</v>
      </c>
      <c r="M30" s="32">
        <v>489870.09</v>
      </c>
      <c r="N30" s="60">
        <v>565239.63</v>
      </c>
      <c r="O30" s="60">
        <v>514085.46</v>
      </c>
    </row>
    <row r="31" spans="1:15" x14ac:dyDescent="0.25">
      <c r="A31" t="s">
        <v>38</v>
      </c>
      <c r="B31" t="s">
        <v>29</v>
      </c>
      <c r="C31" s="32">
        <v>500000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35.619999999999997</v>
      </c>
      <c r="M31" s="32">
        <v>0</v>
      </c>
      <c r="N31" s="59">
        <v>0</v>
      </c>
      <c r="O31" s="59">
        <v>0</v>
      </c>
    </row>
    <row r="32" spans="1:15" x14ac:dyDescent="0.25">
      <c r="A32" t="s">
        <v>39</v>
      </c>
      <c r="B32" t="s">
        <v>29</v>
      </c>
      <c r="C32" s="32">
        <v>336885.33</v>
      </c>
      <c r="D32" s="32">
        <v>431496.29</v>
      </c>
      <c r="E32" s="32">
        <v>264601.90000000002</v>
      </c>
      <c r="F32" s="32">
        <v>274297.18</v>
      </c>
      <c r="G32" s="32">
        <v>303769.94</v>
      </c>
      <c r="H32" s="32">
        <v>262149.40000000002</v>
      </c>
      <c r="I32" s="32">
        <v>158992.09</v>
      </c>
      <c r="J32" s="32">
        <v>192406.69</v>
      </c>
      <c r="K32" s="32">
        <v>191355.97</v>
      </c>
      <c r="L32" s="32">
        <v>154548.63</v>
      </c>
      <c r="M32" s="32">
        <v>198480.15</v>
      </c>
      <c r="N32" s="59">
        <v>37585.629999999997</v>
      </c>
      <c r="O32" s="59">
        <v>63601.8</v>
      </c>
    </row>
    <row r="33" spans="1:15" x14ac:dyDescent="0.25">
      <c r="A33" t="s">
        <v>40</v>
      </c>
      <c r="B33" t="s">
        <v>29</v>
      </c>
      <c r="C33" s="32">
        <v>314260.93</v>
      </c>
      <c r="D33" s="32">
        <v>235679.51</v>
      </c>
      <c r="E33" s="32">
        <v>362107.71</v>
      </c>
      <c r="F33" s="32">
        <v>97150.22</v>
      </c>
      <c r="G33" s="32">
        <v>57430.89</v>
      </c>
      <c r="H33" s="32">
        <v>242608.3</v>
      </c>
      <c r="I33" s="32">
        <v>170047.95</v>
      </c>
      <c r="J33" s="32">
        <v>194513.44</v>
      </c>
      <c r="K33" s="32">
        <v>184667.62</v>
      </c>
      <c r="L33" s="32">
        <v>505854.25</v>
      </c>
      <c r="M33" s="32">
        <v>192983.79</v>
      </c>
      <c r="N33" s="59">
        <v>198822.68</v>
      </c>
      <c r="O33" s="59">
        <v>211021.51</v>
      </c>
    </row>
    <row r="34" spans="1:15" x14ac:dyDescent="0.25">
      <c r="A34" t="s">
        <v>41</v>
      </c>
      <c r="B34" t="s">
        <v>29</v>
      </c>
      <c r="C34" s="32">
        <v>201832.18</v>
      </c>
      <c r="D34" s="32">
        <v>223590.37</v>
      </c>
      <c r="E34" s="32">
        <v>421606.97</v>
      </c>
      <c r="F34" s="32">
        <v>119033.60000000001</v>
      </c>
      <c r="G34" s="32">
        <v>259107.93</v>
      </c>
      <c r="H34" s="32">
        <v>559398.6</v>
      </c>
      <c r="I34" s="32">
        <v>128141.3</v>
      </c>
      <c r="J34" s="32">
        <v>109779.3</v>
      </c>
      <c r="K34" s="32">
        <v>695454.92</v>
      </c>
      <c r="L34" s="32">
        <v>58610.42</v>
      </c>
      <c r="M34" s="32">
        <v>182824.78</v>
      </c>
      <c r="N34" s="59">
        <v>173368.83</v>
      </c>
      <c r="O34" s="59">
        <v>92636.63</v>
      </c>
    </row>
    <row r="35" spans="1:15" x14ac:dyDescent="0.25">
      <c r="A35" t="s">
        <v>42</v>
      </c>
      <c r="B35" t="s">
        <v>29</v>
      </c>
      <c r="C35" s="32">
        <v>6137170.04</v>
      </c>
      <c r="D35" s="32">
        <v>5346863.3099999996</v>
      </c>
      <c r="E35" s="32">
        <v>5011393.5199999996</v>
      </c>
      <c r="F35" s="32">
        <v>4191336.21</v>
      </c>
      <c r="G35" s="32">
        <v>4256366.1900000004</v>
      </c>
      <c r="H35" s="32">
        <v>4623296.6999999993</v>
      </c>
      <c r="I35" s="32">
        <v>4289604.55</v>
      </c>
      <c r="J35" s="32">
        <v>4285813.7699999996</v>
      </c>
      <c r="K35" s="32">
        <v>5065503.59</v>
      </c>
      <c r="L35" s="32">
        <v>5155015.03</v>
      </c>
      <c r="M35" s="32">
        <v>4786462.01</v>
      </c>
      <c r="N35" s="32">
        <f>SUM(N23:N34)</f>
        <v>4014347.74</v>
      </c>
      <c r="O35" s="61">
        <f>SUM(O23:O34)</f>
        <v>4041432.0599999996</v>
      </c>
    </row>
    <row r="36" spans="1:15" x14ac:dyDescent="0.25">
      <c r="A36" t="s">
        <v>43</v>
      </c>
      <c r="B36" t="s">
        <v>48</v>
      </c>
      <c r="C36" s="32">
        <v>621225725.26999998</v>
      </c>
      <c r="D36" s="32">
        <v>642075721.40999997</v>
      </c>
      <c r="E36" s="32">
        <v>669018784.84000003</v>
      </c>
      <c r="F36" s="32">
        <v>619085028.83000004</v>
      </c>
      <c r="G36" s="32">
        <v>612389077.11000001</v>
      </c>
      <c r="H36" s="32">
        <v>637912636.96000004</v>
      </c>
      <c r="I36" s="32">
        <v>643287541.51999998</v>
      </c>
      <c r="J36" s="32">
        <v>662419035.69000006</v>
      </c>
      <c r="K36" s="32">
        <v>684538719.13</v>
      </c>
      <c r="L36" s="32">
        <v>682112430.33000004</v>
      </c>
      <c r="M36" s="32">
        <v>620400687.09000003</v>
      </c>
      <c r="N36" s="32">
        <f>N5+N22+N35</f>
        <v>549117341.60000014</v>
      </c>
      <c r="O36" s="61">
        <f>O5+O22+O35</f>
        <v>580141661.3599999</v>
      </c>
    </row>
    <row r="37" spans="1:15" x14ac:dyDescent="0.25">
      <c r="A37" t="s">
        <v>44</v>
      </c>
      <c r="B37" t="s">
        <v>49</v>
      </c>
      <c r="C37" s="32">
        <v>350692505.20999998</v>
      </c>
      <c r="D37" s="32">
        <v>404318142.76999998</v>
      </c>
      <c r="E37" s="32">
        <v>405705520.82999998</v>
      </c>
      <c r="F37" s="32">
        <v>434762524.94999999</v>
      </c>
      <c r="G37" s="32">
        <v>389903827.83999997</v>
      </c>
      <c r="H37" s="32">
        <v>410784601.61000001</v>
      </c>
      <c r="I37" s="32">
        <v>398702821</v>
      </c>
      <c r="J37" s="32">
        <v>40383812254</v>
      </c>
      <c r="K37" s="32">
        <v>458162831</v>
      </c>
      <c r="L37" s="32">
        <v>486833251</v>
      </c>
      <c r="M37" s="32">
        <v>498414677</v>
      </c>
      <c r="N37" s="32">
        <v>434562843.91000003</v>
      </c>
      <c r="O37" s="61">
        <v>549451673.95000005</v>
      </c>
    </row>
    <row r="38" spans="1:15" x14ac:dyDescent="0.25">
      <c r="A38" t="s">
        <v>45</v>
      </c>
      <c r="B38" t="s">
        <v>50</v>
      </c>
      <c r="C38" s="32">
        <v>971918230.48000002</v>
      </c>
      <c r="D38" s="32">
        <v>1046393864.1799999</v>
      </c>
      <c r="E38" s="32">
        <v>1074724305.6700001</v>
      </c>
      <c r="F38" s="32">
        <v>1053847553.78</v>
      </c>
      <c r="G38" s="32">
        <v>1002292904.95</v>
      </c>
      <c r="H38" s="32">
        <v>1048697238.5700001</v>
      </c>
      <c r="I38" s="32">
        <v>1041990363.52</v>
      </c>
      <c r="J38" s="32">
        <v>1066257159.12</v>
      </c>
      <c r="K38" s="32">
        <v>1142701550.1300001</v>
      </c>
      <c r="L38" s="32">
        <v>1168945681.3299999</v>
      </c>
      <c r="M38" s="32">
        <v>1118815364.0899999</v>
      </c>
      <c r="N38" s="32">
        <f>N36+N37</f>
        <v>983680185.51000023</v>
      </c>
      <c r="O38" s="61">
        <f>O36+O37</f>
        <v>1129593335.3099999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ΕΣΟΔΑ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Solon Papapolyviou</cp:lastModifiedBy>
  <cp:lastPrinted>2018-08-13T09:09:07Z</cp:lastPrinted>
  <dcterms:created xsi:type="dcterms:W3CDTF">2016-06-02T05:32:22Z</dcterms:created>
  <dcterms:modified xsi:type="dcterms:W3CDTF">2025-02-10T11:56:09Z</dcterms:modified>
</cp:coreProperties>
</file>